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fvasf.sharepoint.com/sites/fvbj-afbj-sekretariat/Documents/05 Departement Technik/07_Breitenfussball/16_Carte Blanche/02_Vorlagen/"/>
    </mc:Choice>
  </mc:AlternateContent>
  <xr:revisionPtr revIDLastSave="0" documentId="8_{7E266786-3BAE-4475-93EB-B9B1ECAB8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leitung" sheetId="5" r:id="rId1"/>
    <sheet name="Instructions" sheetId="4" r:id="rId2"/>
    <sheet name="Eingabeblatt" sheetId="3" r:id="rId3"/>
    <sheet name="Ausgabeblatt" sheetId="7" r:id="rId4"/>
    <sheet name="Berechnung_Male" sheetId="2" state="hidden" r:id="rId5"/>
    <sheet name="Berechnung_Female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D2" i="7" l="1"/>
  <c r="C3" i="7"/>
  <c r="B3" i="7"/>
  <c r="A3" i="7" l="1"/>
  <c r="D3" i="7"/>
  <c r="A4" i="7"/>
  <c r="B4" i="7"/>
  <c r="C4" i="7"/>
  <c r="D4" i="7"/>
  <c r="A5" i="7"/>
  <c r="B5" i="7"/>
  <c r="C5" i="7"/>
  <c r="D5" i="7"/>
  <c r="A6" i="7"/>
  <c r="B6" i="7"/>
  <c r="C6" i="7"/>
  <c r="D6" i="7"/>
  <c r="A7" i="7"/>
  <c r="B7" i="7"/>
  <c r="C7" i="7"/>
  <c r="D7" i="7"/>
  <c r="A8" i="7"/>
  <c r="B8" i="7"/>
  <c r="C8" i="7"/>
  <c r="D8" i="7"/>
  <c r="A9" i="7"/>
  <c r="B9" i="7"/>
  <c r="C9" i="7"/>
  <c r="D9" i="7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A18" i="7"/>
  <c r="B18" i="7"/>
  <c r="C18" i="7"/>
  <c r="D18" i="7"/>
  <c r="A19" i="7"/>
  <c r="B19" i="7"/>
  <c r="C19" i="7"/>
  <c r="D19" i="7"/>
  <c r="A20" i="7"/>
  <c r="B20" i="7"/>
  <c r="C20" i="7"/>
  <c r="D20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31" i="7"/>
  <c r="B31" i="7"/>
  <c r="C31" i="7"/>
  <c r="D31" i="7"/>
  <c r="A32" i="7"/>
  <c r="B32" i="7"/>
  <c r="C32" i="7"/>
  <c r="D32" i="7"/>
  <c r="A33" i="7"/>
  <c r="B33" i="7"/>
  <c r="C33" i="7"/>
  <c r="D33" i="7"/>
  <c r="A34" i="7"/>
  <c r="B34" i="7"/>
  <c r="C34" i="7"/>
  <c r="D34" i="7"/>
  <c r="A35" i="7"/>
  <c r="B35" i="7"/>
  <c r="C35" i="7"/>
  <c r="D35" i="7"/>
  <c r="A36" i="7"/>
  <c r="B36" i="7"/>
  <c r="C36" i="7"/>
  <c r="D36" i="7"/>
  <c r="A37" i="7"/>
  <c r="B37" i="7"/>
  <c r="C37" i="7"/>
  <c r="D37" i="7"/>
  <c r="A38" i="7"/>
  <c r="B38" i="7"/>
  <c r="C38" i="7"/>
  <c r="D38" i="7"/>
  <c r="A39" i="7"/>
  <c r="B39" i="7"/>
  <c r="C39" i="7"/>
  <c r="D39" i="7"/>
  <c r="A40" i="7"/>
  <c r="B40" i="7"/>
  <c r="C40" i="7"/>
  <c r="D40" i="7"/>
  <c r="A41" i="7"/>
  <c r="B41" i="7"/>
  <c r="C41" i="7"/>
  <c r="D41" i="7"/>
  <c r="A42" i="7"/>
  <c r="B42" i="7"/>
  <c r="C42" i="7"/>
  <c r="D42" i="7"/>
  <c r="A43" i="7"/>
  <c r="B43" i="7"/>
  <c r="C43" i="7"/>
  <c r="D43" i="7"/>
  <c r="A44" i="7"/>
  <c r="B44" i="7"/>
  <c r="C44" i="7"/>
  <c r="D44" i="7"/>
  <c r="A45" i="7"/>
  <c r="B45" i="7"/>
  <c r="C45" i="7"/>
  <c r="D45" i="7"/>
  <c r="A46" i="7"/>
  <c r="B46" i="7"/>
  <c r="C46" i="7"/>
  <c r="D46" i="7"/>
  <c r="A47" i="7"/>
  <c r="B47" i="7"/>
  <c r="C47" i="7"/>
  <c r="D47" i="7"/>
  <c r="A48" i="7"/>
  <c r="B48" i="7"/>
  <c r="C48" i="7"/>
  <c r="D48" i="7"/>
  <c r="A49" i="7"/>
  <c r="B49" i="7"/>
  <c r="C49" i="7"/>
  <c r="D49" i="7"/>
  <c r="A50" i="7"/>
  <c r="B50" i="7"/>
  <c r="C50" i="7"/>
  <c r="D50" i="7"/>
  <c r="A51" i="7"/>
  <c r="B51" i="7"/>
  <c r="C51" i="7"/>
  <c r="D51" i="7"/>
  <c r="A52" i="7"/>
  <c r="B52" i="7"/>
  <c r="C52" i="7"/>
  <c r="D52" i="7"/>
  <c r="A53" i="7"/>
  <c r="B53" i="7"/>
  <c r="C53" i="7"/>
  <c r="D53" i="7"/>
  <c r="A54" i="7"/>
  <c r="B54" i="7"/>
  <c r="C54" i="7"/>
  <c r="D54" i="7"/>
  <c r="A55" i="7"/>
  <c r="B55" i="7"/>
  <c r="C55" i="7"/>
  <c r="D55" i="7"/>
  <c r="A56" i="7"/>
  <c r="B56" i="7"/>
  <c r="C56" i="7"/>
  <c r="D56" i="7"/>
  <c r="A57" i="7"/>
  <c r="B57" i="7"/>
  <c r="C57" i="7"/>
  <c r="D57" i="7"/>
  <c r="A58" i="7"/>
  <c r="B58" i="7"/>
  <c r="C58" i="7"/>
  <c r="D58" i="7"/>
  <c r="A59" i="7"/>
  <c r="B59" i="7"/>
  <c r="C59" i="7"/>
  <c r="D59" i="7"/>
  <c r="A60" i="7"/>
  <c r="B60" i="7"/>
  <c r="C60" i="7"/>
  <c r="D60" i="7"/>
  <c r="A61" i="7"/>
  <c r="B61" i="7"/>
  <c r="C61" i="7"/>
  <c r="D61" i="7"/>
  <c r="A62" i="7"/>
  <c r="B62" i="7"/>
  <c r="C62" i="7"/>
  <c r="D62" i="7"/>
  <c r="A63" i="7"/>
  <c r="B63" i="7"/>
  <c r="C63" i="7"/>
  <c r="D63" i="7"/>
  <c r="A64" i="7"/>
  <c r="B64" i="7"/>
  <c r="C64" i="7"/>
  <c r="D64" i="7"/>
  <c r="A65" i="7"/>
  <c r="B65" i="7"/>
  <c r="C65" i="7"/>
  <c r="D65" i="7"/>
  <c r="A66" i="7"/>
  <c r="B66" i="7"/>
  <c r="C66" i="7"/>
  <c r="D66" i="7"/>
  <c r="A67" i="7"/>
  <c r="B67" i="7"/>
  <c r="C67" i="7"/>
  <c r="D67" i="7"/>
  <c r="A68" i="7"/>
  <c r="B68" i="7"/>
  <c r="C68" i="7"/>
  <c r="D68" i="7"/>
  <c r="A69" i="7"/>
  <c r="B69" i="7"/>
  <c r="C69" i="7"/>
  <c r="D69" i="7"/>
  <c r="A70" i="7"/>
  <c r="B70" i="7"/>
  <c r="C70" i="7"/>
  <c r="D70" i="7"/>
  <c r="A71" i="7"/>
  <c r="B71" i="7"/>
  <c r="C71" i="7"/>
  <c r="D71" i="7"/>
  <c r="A72" i="7"/>
  <c r="B72" i="7"/>
  <c r="C72" i="7"/>
  <c r="D72" i="7"/>
  <c r="A73" i="7"/>
  <c r="B73" i="7"/>
  <c r="C73" i="7"/>
  <c r="D73" i="7"/>
  <c r="A74" i="7"/>
  <c r="B74" i="7"/>
  <c r="C74" i="7"/>
  <c r="D74" i="7"/>
  <c r="A75" i="7"/>
  <c r="B75" i="7"/>
  <c r="C75" i="7"/>
  <c r="D75" i="7"/>
  <c r="A76" i="7"/>
  <c r="B76" i="7"/>
  <c r="C76" i="7"/>
  <c r="D76" i="7"/>
  <c r="A77" i="7"/>
  <c r="B77" i="7"/>
  <c r="C77" i="7"/>
  <c r="D77" i="7"/>
  <c r="A78" i="7"/>
  <c r="B78" i="7"/>
  <c r="C78" i="7"/>
  <c r="D78" i="7"/>
  <c r="A79" i="7"/>
  <c r="B79" i="7"/>
  <c r="C79" i="7"/>
  <c r="D79" i="7"/>
  <c r="A80" i="7"/>
  <c r="B80" i="7"/>
  <c r="C80" i="7"/>
  <c r="D80" i="7"/>
  <c r="A81" i="7"/>
  <c r="B81" i="7"/>
  <c r="C81" i="7"/>
  <c r="D81" i="7"/>
  <c r="A82" i="7"/>
  <c r="B82" i="7"/>
  <c r="C82" i="7"/>
  <c r="D82" i="7"/>
  <c r="A83" i="7"/>
  <c r="B83" i="7"/>
  <c r="C83" i="7"/>
  <c r="D83" i="7"/>
  <c r="A84" i="7"/>
  <c r="B84" i="7"/>
  <c r="C84" i="7"/>
  <c r="D84" i="7"/>
  <c r="A85" i="7"/>
  <c r="B85" i="7"/>
  <c r="C85" i="7"/>
  <c r="D85" i="7"/>
  <c r="A86" i="7"/>
  <c r="B86" i="7"/>
  <c r="C86" i="7"/>
  <c r="D86" i="7"/>
  <c r="A87" i="7"/>
  <c r="B87" i="7"/>
  <c r="C87" i="7"/>
  <c r="D87" i="7"/>
  <c r="A88" i="7"/>
  <c r="B88" i="7"/>
  <c r="C88" i="7"/>
  <c r="D88" i="7"/>
  <c r="A89" i="7"/>
  <c r="B89" i="7"/>
  <c r="C89" i="7"/>
  <c r="D89" i="7"/>
  <c r="A90" i="7"/>
  <c r="B90" i="7"/>
  <c r="C90" i="7"/>
  <c r="D90" i="7"/>
  <c r="A91" i="7"/>
  <c r="B91" i="7"/>
  <c r="C91" i="7"/>
  <c r="D91" i="7"/>
  <c r="A92" i="7"/>
  <c r="B92" i="7"/>
  <c r="C92" i="7"/>
  <c r="D92" i="7"/>
  <c r="A93" i="7"/>
  <c r="B93" i="7"/>
  <c r="C93" i="7"/>
  <c r="D93" i="7"/>
  <c r="A94" i="7"/>
  <c r="B94" i="7"/>
  <c r="C94" i="7"/>
  <c r="D94" i="7"/>
  <c r="A95" i="7"/>
  <c r="B95" i="7"/>
  <c r="C95" i="7"/>
  <c r="D95" i="7"/>
  <c r="A96" i="7"/>
  <c r="B96" i="7"/>
  <c r="C96" i="7"/>
  <c r="D96" i="7"/>
  <c r="A97" i="7"/>
  <c r="B97" i="7"/>
  <c r="C97" i="7"/>
  <c r="D97" i="7"/>
  <c r="A98" i="7"/>
  <c r="B98" i="7"/>
  <c r="C98" i="7"/>
  <c r="D98" i="7"/>
  <c r="A99" i="7"/>
  <c r="B99" i="7"/>
  <c r="C99" i="7"/>
  <c r="D99" i="7"/>
  <c r="A100" i="7"/>
  <c r="B100" i="7"/>
  <c r="C100" i="7"/>
  <c r="D100" i="7"/>
  <c r="A101" i="7"/>
  <c r="B101" i="7"/>
  <c r="C101" i="7"/>
  <c r="D101" i="7"/>
  <c r="A102" i="7"/>
  <c r="B102" i="7"/>
  <c r="C102" i="7"/>
  <c r="D102" i="7"/>
  <c r="A103" i="7"/>
  <c r="B103" i="7"/>
  <c r="C103" i="7"/>
  <c r="D103" i="7"/>
  <c r="A104" i="7"/>
  <c r="B104" i="7"/>
  <c r="C104" i="7"/>
  <c r="D104" i="7"/>
  <c r="A105" i="7"/>
  <c r="B105" i="7"/>
  <c r="C105" i="7"/>
  <c r="D105" i="7"/>
  <c r="A106" i="7"/>
  <c r="B106" i="7"/>
  <c r="C106" i="7"/>
  <c r="D106" i="7"/>
  <c r="A107" i="7"/>
  <c r="B107" i="7"/>
  <c r="C107" i="7"/>
  <c r="D107" i="7"/>
  <c r="A108" i="7"/>
  <c r="B108" i="7"/>
  <c r="C108" i="7"/>
  <c r="D108" i="7"/>
  <c r="A109" i="7"/>
  <c r="B109" i="7"/>
  <c r="C109" i="7"/>
  <c r="D109" i="7"/>
  <c r="A110" i="7"/>
  <c r="B110" i="7"/>
  <c r="C110" i="7"/>
  <c r="D110" i="7"/>
  <c r="A111" i="7"/>
  <c r="B111" i="7"/>
  <c r="C111" i="7"/>
  <c r="D111" i="7"/>
  <c r="A112" i="7"/>
  <c r="B112" i="7"/>
  <c r="C112" i="7"/>
  <c r="D112" i="7"/>
  <c r="A113" i="7"/>
  <c r="B113" i="7"/>
  <c r="C113" i="7"/>
  <c r="D113" i="7"/>
  <c r="A114" i="7"/>
  <c r="B114" i="7"/>
  <c r="C114" i="7"/>
  <c r="D114" i="7"/>
  <c r="A115" i="7"/>
  <c r="B115" i="7"/>
  <c r="C115" i="7"/>
  <c r="D115" i="7"/>
  <c r="A116" i="7"/>
  <c r="B116" i="7"/>
  <c r="C116" i="7"/>
  <c r="D116" i="7"/>
  <c r="A117" i="7"/>
  <c r="B117" i="7"/>
  <c r="C117" i="7"/>
  <c r="D117" i="7"/>
  <c r="A118" i="7"/>
  <c r="B118" i="7"/>
  <c r="C118" i="7"/>
  <c r="D118" i="7"/>
  <c r="A119" i="7"/>
  <c r="B119" i="7"/>
  <c r="C119" i="7"/>
  <c r="D119" i="7"/>
  <c r="A120" i="7"/>
  <c r="B120" i="7"/>
  <c r="C120" i="7"/>
  <c r="D120" i="7"/>
  <c r="A121" i="7"/>
  <c r="B121" i="7"/>
  <c r="C121" i="7"/>
  <c r="D121" i="7"/>
  <c r="A122" i="7"/>
  <c r="B122" i="7"/>
  <c r="C122" i="7"/>
  <c r="D122" i="7"/>
  <c r="A123" i="7"/>
  <c r="B123" i="7"/>
  <c r="C123" i="7"/>
  <c r="D123" i="7"/>
  <c r="A124" i="7"/>
  <c r="B124" i="7"/>
  <c r="C124" i="7"/>
  <c r="D124" i="7"/>
  <c r="A125" i="7"/>
  <c r="B125" i="7"/>
  <c r="C125" i="7"/>
  <c r="D125" i="7"/>
  <c r="A126" i="7"/>
  <c r="B126" i="7"/>
  <c r="C126" i="7"/>
  <c r="D126" i="7"/>
  <c r="A127" i="7"/>
  <c r="B127" i="7"/>
  <c r="C127" i="7"/>
  <c r="D127" i="7"/>
  <c r="A128" i="7"/>
  <c r="B128" i="7"/>
  <c r="C128" i="7"/>
  <c r="D128" i="7"/>
  <c r="A129" i="7"/>
  <c r="B129" i="7"/>
  <c r="C129" i="7"/>
  <c r="D129" i="7"/>
  <c r="A130" i="7"/>
  <c r="B130" i="7"/>
  <c r="C130" i="7"/>
  <c r="D130" i="7"/>
  <c r="A131" i="7"/>
  <c r="B131" i="7"/>
  <c r="C131" i="7"/>
  <c r="D131" i="7"/>
  <c r="A132" i="7"/>
  <c r="B132" i="7"/>
  <c r="C132" i="7"/>
  <c r="D132" i="7"/>
  <c r="A133" i="7"/>
  <c r="B133" i="7"/>
  <c r="C133" i="7"/>
  <c r="D133" i="7"/>
  <c r="A134" i="7"/>
  <c r="B134" i="7"/>
  <c r="C134" i="7"/>
  <c r="D134" i="7"/>
  <c r="A135" i="7"/>
  <c r="B135" i="7"/>
  <c r="C135" i="7"/>
  <c r="D135" i="7"/>
  <c r="A136" i="7"/>
  <c r="B136" i="7"/>
  <c r="C136" i="7"/>
  <c r="D136" i="7"/>
  <c r="A137" i="7"/>
  <c r="B137" i="7"/>
  <c r="C137" i="7"/>
  <c r="D137" i="7"/>
  <c r="A138" i="7"/>
  <c r="B138" i="7"/>
  <c r="C138" i="7"/>
  <c r="D138" i="7"/>
  <c r="A139" i="7"/>
  <c r="B139" i="7"/>
  <c r="C139" i="7"/>
  <c r="D139" i="7"/>
  <c r="A140" i="7"/>
  <c r="B140" i="7"/>
  <c r="C140" i="7"/>
  <c r="D140" i="7"/>
  <c r="A141" i="7"/>
  <c r="B141" i="7"/>
  <c r="C141" i="7"/>
  <c r="D141" i="7"/>
  <c r="A142" i="7"/>
  <c r="B142" i="7"/>
  <c r="C142" i="7"/>
  <c r="D142" i="7"/>
  <c r="A143" i="7"/>
  <c r="B143" i="7"/>
  <c r="C143" i="7"/>
  <c r="D143" i="7"/>
  <c r="A144" i="7"/>
  <c r="B144" i="7"/>
  <c r="C144" i="7"/>
  <c r="D144" i="7"/>
  <c r="A145" i="7"/>
  <c r="B145" i="7"/>
  <c r="C145" i="7"/>
  <c r="D145" i="7"/>
  <c r="A146" i="7"/>
  <c r="B146" i="7"/>
  <c r="C146" i="7"/>
  <c r="D146" i="7"/>
  <c r="A147" i="7"/>
  <c r="B147" i="7"/>
  <c r="C147" i="7"/>
  <c r="D147" i="7"/>
  <c r="A148" i="7"/>
  <c r="B148" i="7"/>
  <c r="C148" i="7"/>
  <c r="D148" i="7"/>
  <c r="A149" i="7"/>
  <c r="B149" i="7"/>
  <c r="C149" i="7"/>
  <c r="D149" i="7"/>
  <c r="A150" i="7"/>
  <c r="B150" i="7"/>
  <c r="C150" i="7"/>
  <c r="D150" i="7"/>
  <c r="A151" i="7"/>
  <c r="B151" i="7"/>
  <c r="C151" i="7"/>
  <c r="D151" i="7"/>
  <c r="A152" i="7"/>
  <c r="B152" i="7"/>
  <c r="C152" i="7"/>
  <c r="D152" i="7"/>
  <c r="A153" i="7"/>
  <c r="B153" i="7"/>
  <c r="C153" i="7"/>
  <c r="D153" i="7"/>
  <c r="A154" i="7"/>
  <c r="B154" i="7"/>
  <c r="C154" i="7"/>
  <c r="D154" i="7"/>
  <c r="A155" i="7"/>
  <c r="B155" i="7"/>
  <c r="C155" i="7"/>
  <c r="D155" i="7"/>
  <c r="A156" i="7"/>
  <c r="B156" i="7"/>
  <c r="C156" i="7"/>
  <c r="D156" i="7"/>
  <c r="A157" i="7"/>
  <c r="B157" i="7"/>
  <c r="C157" i="7"/>
  <c r="D157" i="7"/>
  <c r="A158" i="7"/>
  <c r="B158" i="7"/>
  <c r="C158" i="7"/>
  <c r="D158" i="7"/>
  <c r="A159" i="7"/>
  <c r="B159" i="7"/>
  <c r="C159" i="7"/>
  <c r="D159" i="7"/>
  <c r="A160" i="7"/>
  <c r="B160" i="7"/>
  <c r="C160" i="7"/>
  <c r="D160" i="7"/>
  <c r="A161" i="7"/>
  <c r="B161" i="7"/>
  <c r="C161" i="7"/>
  <c r="D161" i="7"/>
  <c r="A162" i="7"/>
  <c r="B162" i="7"/>
  <c r="C162" i="7"/>
  <c r="D162" i="7"/>
  <c r="A163" i="7"/>
  <c r="B163" i="7"/>
  <c r="C163" i="7"/>
  <c r="D163" i="7"/>
  <c r="A164" i="7"/>
  <c r="B164" i="7"/>
  <c r="C164" i="7"/>
  <c r="D164" i="7"/>
  <c r="A165" i="7"/>
  <c r="B165" i="7"/>
  <c r="C165" i="7"/>
  <c r="D165" i="7"/>
  <c r="A166" i="7"/>
  <c r="B166" i="7"/>
  <c r="C166" i="7"/>
  <c r="D166" i="7"/>
  <c r="A167" i="7"/>
  <c r="B167" i="7"/>
  <c r="C167" i="7"/>
  <c r="D167" i="7"/>
  <c r="A168" i="7"/>
  <c r="B168" i="7"/>
  <c r="C168" i="7"/>
  <c r="D168" i="7"/>
  <c r="A169" i="7"/>
  <c r="B169" i="7"/>
  <c r="C169" i="7"/>
  <c r="D169" i="7"/>
  <c r="A170" i="7"/>
  <c r="B170" i="7"/>
  <c r="C170" i="7"/>
  <c r="D170" i="7"/>
  <c r="A171" i="7"/>
  <c r="B171" i="7"/>
  <c r="C171" i="7"/>
  <c r="D171" i="7"/>
  <c r="A172" i="7"/>
  <c r="B172" i="7"/>
  <c r="C172" i="7"/>
  <c r="D172" i="7"/>
  <c r="A173" i="7"/>
  <c r="B173" i="7"/>
  <c r="C173" i="7"/>
  <c r="D173" i="7"/>
  <c r="A174" i="7"/>
  <c r="B174" i="7"/>
  <c r="C174" i="7"/>
  <c r="D174" i="7"/>
  <c r="A175" i="7"/>
  <c r="B175" i="7"/>
  <c r="C175" i="7"/>
  <c r="D175" i="7"/>
  <c r="A176" i="7"/>
  <c r="B176" i="7"/>
  <c r="C176" i="7"/>
  <c r="D176" i="7"/>
  <c r="A177" i="7"/>
  <c r="B177" i="7"/>
  <c r="C177" i="7"/>
  <c r="D177" i="7"/>
  <c r="A178" i="7"/>
  <c r="B178" i="7"/>
  <c r="C178" i="7"/>
  <c r="D178" i="7"/>
  <c r="A179" i="7"/>
  <c r="B179" i="7"/>
  <c r="C179" i="7"/>
  <c r="D179" i="7"/>
  <c r="A180" i="7"/>
  <c r="B180" i="7"/>
  <c r="C180" i="7"/>
  <c r="D180" i="7"/>
  <c r="A181" i="7"/>
  <c r="B181" i="7"/>
  <c r="C181" i="7"/>
  <c r="D181" i="7"/>
  <c r="A182" i="7"/>
  <c r="B182" i="7"/>
  <c r="C182" i="7"/>
  <c r="D182" i="7"/>
  <c r="A183" i="7"/>
  <c r="B183" i="7"/>
  <c r="C183" i="7"/>
  <c r="D183" i="7"/>
  <c r="A184" i="7"/>
  <c r="B184" i="7"/>
  <c r="C184" i="7"/>
  <c r="D184" i="7"/>
  <c r="A185" i="7"/>
  <c r="B185" i="7"/>
  <c r="C185" i="7"/>
  <c r="D185" i="7"/>
  <c r="A186" i="7"/>
  <c r="B186" i="7"/>
  <c r="C186" i="7"/>
  <c r="D186" i="7"/>
  <c r="A187" i="7"/>
  <c r="B187" i="7"/>
  <c r="C187" i="7"/>
  <c r="D187" i="7"/>
  <c r="A188" i="7"/>
  <c r="B188" i="7"/>
  <c r="C188" i="7"/>
  <c r="D188" i="7"/>
  <c r="A189" i="7"/>
  <c r="B189" i="7"/>
  <c r="C189" i="7"/>
  <c r="D189" i="7"/>
  <c r="A190" i="7"/>
  <c r="B190" i="7"/>
  <c r="C190" i="7"/>
  <c r="D190" i="7"/>
  <c r="A191" i="7"/>
  <c r="B191" i="7"/>
  <c r="C191" i="7"/>
  <c r="D191" i="7"/>
  <c r="A192" i="7"/>
  <c r="B192" i="7"/>
  <c r="C192" i="7"/>
  <c r="D192" i="7"/>
  <c r="A193" i="7"/>
  <c r="B193" i="7"/>
  <c r="C193" i="7"/>
  <c r="D193" i="7"/>
  <c r="A194" i="7"/>
  <c r="B194" i="7"/>
  <c r="C194" i="7"/>
  <c r="D194" i="7"/>
  <c r="A195" i="7"/>
  <c r="B195" i="7"/>
  <c r="C195" i="7"/>
  <c r="D195" i="7"/>
  <c r="A196" i="7"/>
  <c r="B196" i="7"/>
  <c r="C196" i="7"/>
  <c r="D196" i="7"/>
  <c r="A197" i="7"/>
  <c r="B197" i="7"/>
  <c r="C197" i="7"/>
  <c r="D197" i="7"/>
  <c r="A198" i="7"/>
  <c r="B198" i="7"/>
  <c r="C198" i="7"/>
  <c r="D198" i="7"/>
  <c r="A199" i="7"/>
  <c r="B199" i="7"/>
  <c r="C199" i="7"/>
  <c r="D199" i="7"/>
  <c r="A200" i="7"/>
  <c r="B200" i="7"/>
  <c r="C200" i="7"/>
  <c r="D200" i="7"/>
  <c r="C2" i="7"/>
  <c r="B2" i="7"/>
  <c r="A2" i="7"/>
  <c r="I6" i="3" l="1"/>
  <c r="J6" i="3"/>
  <c r="I7" i="3"/>
  <c r="J7" i="3"/>
  <c r="I8" i="3"/>
  <c r="J8" i="3"/>
  <c r="I9" i="3"/>
  <c r="J9" i="3"/>
  <c r="K9" i="3" s="1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K44" i="3" s="1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K59" i="3" s="1"/>
  <c r="L59" i="3" s="1"/>
  <c r="W59" i="3" s="1"/>
  <c r="I60" i="3"/>
  <c r="J60" i="3"/>
  <c r="I61" i="3"/>
  <c r="J61" i="3"/>
  <c r="I62" i="3"/>
  <c r="J62" i="3"/>
  <c r="I63" i="3"/>
  <c r="J63" i="3"/>
  <c r="K63" i="3" s="1"/>
  <c r="Q63" i="3" s="1"/>
  <c r="R63" i="3" s="1"/>
  <c r="S63" i="3" s="1"/>
  <c r="I64" i="3"/>
  <c r="J64" i="3"/>
  <c r="I65" i="3"/>
  <c r="J65" i="3"/>
  <c r="I66" i="3"/>
  <c r="J66" i="3"/>
  <c r="I67" i="3"/>
  <c r="J67" i="3"/>
  <c r="I68" i="3"/>
  <c r="J68" i="3"/>
  <c r="K68" i="3" s="1"/>
  <c r="Q68" i="3" s="1"/>
  <c r="R68" i="3" s="1"/>
  <c r="S68" i="3" s="1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K85" i="3" s="1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K107" i="3" s="1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I127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I135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I143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I151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I159" i="3"/>
  <c r="J159" i="3"/>
  <c r="I160" i="3"/>
  <c r="J160" i="3"/>
  <c r="I161" i="3"/>
  <c r="J161" i="3"/>
  <c r="K161" i="3" s="1"/>
  <c r="Q161" i="3" s="1"/>
  <c r="R161" i="3" s="1"/>
  <c r="S161" i="3" s="1"/>
  <c r="I162" i="3"/>
  <c r="J162" i="3"/>
  <c r="I163" i="3"/>
  <c r="J163" i="3"/>
  <c r="I164" i="3"/>
  <c r="J164" i="3"/>
  <c r="I165" i="3"/>
  <c r="J165" i="3"/>
  <c r="I166" i="3"/>
  <c r="J166" i="3"/>
  <c r="I167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I175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I183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I191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I199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I207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I215" i="3"/>
  <c r="J215" i="3"/>
  <c r="I216" i="3"/>
  <c r="J216" i="3"/>
  <c r="I217" i="3"/>
  <c r="J217" i="3"/>
  <c r="K217" i="3" s="1"/>
  <c r="I218" i="3"/>
  <c r="J218" i="3"/>
  <c r="I219" i="3"/>
  <c r="J219" i="3"/>
  <c r="I220" i="3"/>
  <c r="J220" i="3"/>
  <c r="I221" i="3"/>
  <c r="J221" i="3"/>
  <c r="I222" i="3"/>
  <c r="J222" i="3"/>
  <c r="I223" i="3"/>
  <c r="J223" i="3"/>
  <c r="I224" i="3"/>
  <c r="J224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I231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I239" i="3"/>
  <c r="J239" i="3"/>
  <c r="I240" i="3"/>
  <c r="J240" i="3"/>
  <c r="I241" i="3"/>
  <c r="J241" i="3"/>
  <c r="I242" i="3"/>
  <c r="J242" i="3"/>
  <c r="I243" i="3"/>
  <c r="J243" i="3"/>
  <c r="I244" i="3"/>
  <c r="J244" i="3"/>
  <c r="I245" i="3"/>
  <c r="J245" i="3"/>
  <c r="I246" i="3"/>
  <c r="J246" i="3"/>
  <c r="I247" i="3"/>
  <c r="J247" i="3"/>
  <c r="I248" i="3"/>
  <c r="J248" i="3"/>
  <c r="I249" i="3"/>
  <c r="J249" i="3"/>
  <c r="I250" i="3"/>
  <c r="J250" i="3"/>
  <c r="I251" i="3"/>
  <c r="J251" i="3"/>
  <c r="I252" i="3"/>
  <c r="J252" i="3"/>
  <c r="I253" i="3"/>
  <c r="J253" i="3"/>
  <c r="I254" i="3"/>
  <c r="J254" i="3"/>
  <c r="I255" i="3"/>
  <c r="J255" i="3"/>
  <c r="I256" i="3"/>
  <c r="J256" i="3"/>
  <c r="I257" i="3"/>
  <c r="J257" i="3"/>
  <c r="I258" i="3"/>
  <c r="J258" i="3"/>
  <c r="I259" i="3"/>
  <c r="J259" i="3"/>
  <c r="I260" i="3"/>
  <c r="J260" i="3"/>
  <c r="I261" i="3"/>
  <c r="J261" i="3"/>
  <c r="I262" i="3"/>
  <c r="J262" i="3"/>
  <c r="I263" i="3"/>
  <c r="J263" i="3"/>
  <c r="I264" i="3"/>
  <c r="J264" i="3"/>
  <c r="I265" i="3"/>
  <c r="J265" i="3"/>
  <c r="I266" i="3"/>
  <c r="J266" i="3"/>
  <c r="I267" i="3"/>
  <c r="J267" i="3"/>
  <c r="I268" i="3"/>
  <c r="J268" i="3"/>
  <c r="I269" i="3"/>
  <c r="J269" i="3"/>
  <c r="I270" i="3"/>
  <c r="J270" i="3"/>
  <c r="I271" i="3"/>
  <c r="J271" i="3"/>
  <c r="I272" i="3"/>
  <c r="J272" i="3"/>
  <c r="I273" i="3"/>
  <c r="J273" i="3"/>
  <c r="I274" i="3"/>
  <c r="J274" i="3"/>
  <c r="I275" i="3"/>
  <c r="J275" i="3"/>
  <c r="I276" i="3"/>
  <c r="J276" i="3"/>
  <c r="I277" i="3"/>
  <c r="J277" i="3"/>
  <c r="I278" i="3"/>
  <c r="J278" i="3"/>
  <c r="I279" i="3"/>
  <c r="J279" i="3"/>
  <c r="I280" i="3"/>
  <c r="J280" i="3"/>
  <c r="I281" i="3"/>
  <c r="J281" i="3"/>
  <c r="I282" i="3"/>
  <c r="J282" i="3"/>
  <c r="I283" i="3"/>
  <c r="J283" i="3"/>
  <c r="I284" i="3"/>
  <c r="J284" i="3"/>
  <c r="I285" i="3"/>
  <c r="J285" i="3"/>
  <c r="I286" i="3"/>
  <c r="J286" i="3"/>
  <c r="I287" i="3"/>
  <c r="J287" i="3"/>
  <c r="I288" i="3"/>
  <c r="J288" i="3"/>
  <c r="I289" i="3"/>
  <c r="J289" i="3"/>
  <c r="I290" i="3"/>
  <c r="J290" i="3"/>
  <c r="I291" i="3"/>
  <c r="J291" i="3"/>
  <c r="I292" i="3"/>
  <c r="J292" i="3"/>
  <c r="I293" i="3"/>
  <c r="J293" i="3"/>
  <c r="I294" i="3"/>
  <c r="J294" i="3"/>
  <c r="I295" i="3"/>
  <c r="J295" i="3"/>
  <c r="I296" i="3"/>
  <c r="J296" i="3"/>
  <c r="I297" i="3"/>
  <c r="J297" i="3"/>
  <c r="K297" i="3" s="1"/>
  <c r="I298" i="3"/>
  <c r="J298" i="3"/>
  <c r="I299" i="3"/>
  <c r="J299" i="3"/>
  <c r="I300" i="3"/>
  <c r="J300" i="3"/>
  <c r="I301" i="3"/>
  <c r="J301" i="3"/>
  <c r="I302" i="3"/>
  <c r="J302" i="3"/>
  <c r="I303" i="3"/>
  <c r="J303" i="3"/>
  <c r="I304" i="3"/>
  <c r="J304" i="3"/>
  <c r="I305" i="3"/>
  <c r="J305" i="3"/>
  <c r="I306" i="3"/>
  <c r="J306" i="3"/>
  <c r="I307" i="3"/>
  <c r="J307" i="3"/>
  <c r="I308" i="3"/>
  <c r="J308" i="3"/>
  <c r="I309" i="3"/>
  <c r="J309" i="3"/>
  <c r="I310" i="3"/>
  <c r="J310" i="3"/>
  <c r="I311" i="3"/>
  <c r="J311" i="3"/>
  <c r="I312" i="3"/>
  <c r="J312" i="3"/>
  <c r="I313" i="3"/>
  <c r="J313" i="3"/>
  <c r="I314" i="3"/>
  <c r="J314" i="3"/>
  <c r="I315" i="3"/>
  <c r="J315" i="3"/>
  <c r="I316" i="3"/>
  <c r="J316" i="3"/>
  <c r="I317" i="3"/>
  <c r="J317" i="3"/>
  <c r="I318" i="3"/>
  <c r="J318" i="3"/>
  <c r="I319" i="3"/>
  <c r="J319" i="3"/>
  <c r="I320" i="3"/>
  <c r="J320" i="3"/>
  <c r="I321" i="3"/>
  <c r="J321" i="3"/>
  <c r="I322" i="3"/>
  <c r="J322" i="3"/>
  <c r="I323" i="3"/>
  <c r="J323" i="3"/>
  <c r="I324" i="3"/>
  <c r="J324" i="3"/>
  <c r="I325" i="3"/>
  <c r="J325" i="3"/>
  <c r="I326" i="3"/>
  <c r="J326" i="3"/>
  <c r="I327" i="3"/>
  <c r="J327" i="3"/>
  <c r="I328" i="3"/>
  <c r="J328" i="3"/>
  <c r="I329" i="3"/>
  <c r="J329" i="3"/>
  <c r="I330" i="3"/>
  <c r="J330" i="3"/>
  <c r="I331" i="3"/>
  <c r="J331" i="3"/>
  <c r="I332" i="3"/>
  <c r="J332" i="3"/>
  <c r="I333" i="3"/>
  <c r="J333" i="3"/>
  <c r="I334" i="3"/>
  <c r="J334" i="3"/>
  <c r="I335" i="3"/>
  <c r="J335" i="3"/>
  <c r="I336" i="3"/>
  <c r="J336" i="3"/>
  <c r="I337" i="3"/>
  <c r="J337" i="3"/>
  <c r="I338" i="3"/>
  <c r="J338" i="3"/>
  <c r="I339" i="3"/>
  <c r="J339" i="3"/>
  <c r="I340" i="3"/>
  <c r="J340" i="3"/>
  <c r="I341" i="3"/>
  <c r="J341" i="3"/>
  <c r="I342" i="3"/>
  <c r="J342" i="3"/>
  <c r="I343" i="3"/>
  <c r="J343" i="3"/>
  <c r="I344" i="3"/>
  <c r="J344" i="3"/>
  <c r="I345" i="3"/>
  <c r="J345" i="3"/>
  <c r="I346" i="3"/>
  <c r="J346" i="3"/>
  <c r="I347" i="3"/>
  <c r="J347" i="3"/>
  <c r="I348" i="3"/>
  <c r="J348" i="3"/>
  <c r="I349" i="3"/>
  <c r="J349" i="3"/>
  <c r="I350" i="3"/>
  <c r="J350" i="3"/>
  <c r="I351" i="3"/>
  <c r="J351" i="3"/>
  <c r="I352" i="3"/>
  <c r="J352" i="3"/>
  <c r="I353" i="3"/>
  <c r="J353" i="3"/>
  <c r="I354" i="3"/>
  <c r="J354" i="3"/>
  <c r="I355" i="3"/>
  <c r="J355" i="3"/>
  <c r="I356" i="3"/>
  <c r="J356" i="3"/>
  <c r="I357" i="3"/>
  <c r="J357" i="3"/>
  <c r="I358" i="3"/>
  <c r="J358" i="3"/>
  <c r="I359" i="3"/>
  <c r="J359" i="3"/>
  <c r="I360" i="3"/>
  <c r="J360" i="3"/>
  <c r="I361" i="3"/>
  <c r="J361" i="3"/>
  <c r="I362" i="3"/>
  <c r="J362" i="3"/>
  <c r="I363" i="3"/>
  <c r="J363" i="3"/>
  <c r="I364" i="3"/>
  <c r="J364" i="3"/>
  <c r="I365" i="3"/>
  <c r="J365" i="3"/>
  <c r="I366" i="3"/>
  <c r="J366" i="3"/>
  <c r="I367" i="3"/>
  <c r="J367" i="3"/>
  <c r="I368" i="3"/>
  <c r="J368" i="3"/>
  <c r="I369" i="3"/>
  <c r="J369" i="3"/>
  <c r="I370" i="3"/>
  <c r="J370" i="3"/>
  <c r="I371" i="3"/>
  <c r="J371" i="3"/>
  <c r="I372" i="3"/>
  <c r="J372" i="3"/>
  <c r="I373" i="3"/>
  <c r="J373" i="3"/>
  <c r="I374" i="3"/>
  <c r="J374" i="3"/>
  <c r="I375" i="3"/>
  <c r="J375" i="3"/>
  <c r="I376" i="3"/>
  <c r="J376" i="3"/>
  <c r="I377" i="3"/>
  <c r="J377" i="3"/>
  <c r="I378" i="3"/>
  <c r="J378" i="3"/>
  <c r="I379" i="3"/>
  <c r="J379" i="3"/>
  <c r="I380" i="3"/>
  <c r="J380" i="3"/>
  <c r="I381" i="3"/>
  <c r="J381" i="3"/>
  <c r="I382" i="3"/>
  <c r="J382" i="3"/>
  <c r="I383" i="3"/>
  <c r="J383" i="3"/>
  <c r="I384" i="3"/>
  <c r="J384" i="3"/>
  <c r="I385" i="3"/>
  <c r="J385" i="3"/>
  <c r="I386" i="3"/>
  <c r="J386" i="3"/>
  <c r="I387" i="3"/>
  <c r="J387" i="3"/>
  <c r="I388" i="3"/>
  <c r="J388" i="3"/>
  <c r="I389" i="3"/>
  <c r="J389" i="3"/>
  <c r="I390" i="3"/>
  <c r="J390" i="3"/>
  <c r="I391" i="3"/>
  <c r="J391" i="3"/>
  <c r="K391" i="3" s="1"/>
  <c r="I392" i="3"/>
  <c r="J392" i="3"/>
  <c r="I393" i="3"/>
  <c r="J393" i="3"/>
  <c r="K393" i="3" s="1"/>
  <c r="Q393" i="3" s="1"/>
  <c r="R393" i="3" s="1"/>
  <c r="S393" i="3" s="1"/>
  <c r="I394" i="3"/>
  <c r="J394" i="3"/>
  <c r="I395" i="3"/>
  <c r="J395" i="3"/>
  <c r="I396" i="3"/>
  <c r="J396" i="3"/>
  <c r="I397" i="3"/>
  <c r="J397" i="3"/>
  <c r="I398" i="3"/>
  <c r="J398" i="3"/>
  <c r="I399" i="3"/>
  <c r="J399" i="3"/>
  <c r="I400" i="3"/>
  <c r="J400" i="3"/>
  <c r="I401" i="3"/>
  <c r="J401" i="3"/>
  <c r="I402" i="3"/>
  <c r="J402" i="3"/>
  <c r="I403" i="3"/>
  <c r="J403" i="3"/>
  <c r="I404" i="3"/>
  <c r="J404" i="3"/>
  <c r="I405" i="3"/>
  <c r="J405" i="3"/>
  <c r="I406" i="3"/>
  <c r="J406" i="3"/>
  <c r="I407" i="3"/>
  <c r="J407" i="3"/>
  <c r="I408" i="3"/>
  <c r="J408" i="3"/>
  <c r="I409" i="3"/>
  <c r="J409" i="3"/>
  <c r="I410" i="3"/>
  <c r="J410" i="3"/>
  <c r="I411" i="3"/>
  <c r="J411" i="3"/>
  <c r="I412" i="3"/>
  <c r="J412" i="3"/>
  <c r="I413" i="3"/>
  <c r="J413" i="3"/>
  <c r="I414" i="3"/>
  <c r="J414" i="3"/>
  <c r="I415" i="3"/>
  <c r="J415" i="3"/>
  <c r="I416" i="3"/>
  <c r="J416" i="3"/>
  <c r="I417" i="3"/>
  <c r="J417" i="3"/>
  <c r="I418" i="3"/>
  <c r="J418" i="3"/>
  <c r="I419" i="3"/>
  <c r="J419" i="3"/>
  <c r="I420" i="3"/>
  <c r="J420" i="3"/>
  <c r="I421" i="3"/>
  <c r="J421" i="3"/>
  <c r="I422" i="3"/>
  <c r="J422" i="3"/>
  <c r="I423" i="3"/>
  <c r="J423" i="3"/>
  <c r="I424" i="3"/>
  <c r="J424" i="3"/>
  <c r="I425" i="3"/>
  <c r="J425" i="3"/>
  <c r="I426" i="3"/>
  <c r="J426" i="3"/>
  <c r="I427" i="3"/>
  <c r="J427" i="3"/>
  <c r="I428" i="3"/>
  <c r="J428" i="3"/>
  <c r="I429" i="3"/>
  <c r="J429" i="3"/>
  <c r="I430" i="3"/>
  <c r="J430" i="3"/>
  <c r="I431" i="3"/>
  <c r="J431" i="3"/>
  <c r="I432" i="3"/>
  <c r="J432" i="3"/>
  <c r="I433" i="3"/>
  <c r="J433" i="3"/>
  <c r="I434" i="3"/>
  <c r="J434" i="3"/>
  <c r="I435" i="3"/>
  <c r="J435" i="3"/>
  <c r="I436" i="3"/>
  <c r="J436" i="3"/>
  <c r="I437" i="3"/>
  <c r="J437" i="3"/>
  <c r="I438" i="3"/>
  <c r="J438" i="3"/>
  <c r="I439" i="3"/>
  <c r="J439" i="3"/>
  <c r="I440" i="3"/>
  <c r="J440" i="3"/>
  <c r="I441" i="3"/>
  <c r="J441" i="3"/>
  <c r="I442" i="3"/>
  <c r="J442" i="3"/>
  <c r="I443" i="3"/>
  <c r="J443" i="3"/>
  <c r="I444" i="3"/>
  <c r="J444" i="3"/>
  <c r="I445" i="3"/>
  <c r="J445" i="3"/>
  <c r="I446" i="3"/>
  <c r="J446" i="3"/>
  <c r="I447" i="3"/>
  <c r="J447" i="3"/>
  <c r="I448" i="3"/>
  <c r="J448" i="3"/>
  <c r="I449" i="3"/>
  <c r="J449" i="3"/>
  <c r="I450" i="3"/>
  <c r="J450" i="3"/>
  <c r="I451" i="3"/>
  <c r="J451" i="3"/>
  <c r="I452" i="3"/>
  <c r="J452" i="3"/>
  <c r="I453" i="3"/>
  <c r="J453" i="3"/>
  <c r="I454" i="3"/>
  <c r="J454" i="3"/>
  <c r="I455" i="3"/>
  <c r="J455" i="3"/>
  <c r="I456" i="3"/>
  <c r="J456" i="3"/>
  <c r="I457" i="3"/>
  <c r="J457" i="3"/>
  <c r="I458" i="3"/>
  <c r="J458" i="3"/>
  <c r="I459" i="3"/>
  <c r="J459" i="3"/>
  <c r="I460" i="3"/>
  <c r="J460" i="3"/>
  <c r="I461" i="3"/>
  <c r="J461" i="3"/>
  <c r="I462" i="3"/>
  <c r="J462" i="3"/>
  <c r="I463" i="3"/>
  <c r="J463" i="3"/>
  <c r="I464" i="3"/>
  <c r="J464" i="3"/>
  <c r="I465" i="3"/>
  <c r="J465" i="3"/>
  <c r="I466" i="3"/>
  <c r="J466" i="3"/>
  <c r="I467" i="3"/>
  <c r="J467" i="3"/>
  <c r="I468" i="3"/>
  <c r="J468" i="3"/>
  <c r="I469" i="3"/>
  <c r="J469" i="3"/>
  <c r="I470" i="3"/>
  <c r="J470" i="3"/>
  <c r="I471" i="3"/>
  <c r="J471" i="3"/>
  <c r="I472" i="3"/>
  <c r="J472" i="3"/>
  <c r="I473" i="3"/>
  <c r="J473" i="3"/>
  <c r="I474" i="3"/>
  <c r="J474" i="3"/>
  <c r="I475" i="3"/>
  <c r="J475" i="3"/>
  <c r="I476" i="3"/>
  <c r="J476" i="3"/>
  <c r="I477" i="3"/>
  <c r="J477" i="3"/>
  <c r="I478" i="3"/>
  <c r="J478" i="3"/>
  <c r="I479" i="3"/>
  <c r="J479" i="3"/>
  <c r="I480" i="3"/>
  <c r="J480" i="3"/>
  <c r="I481" i="3"/>
  <c r="J481" i="3"/>
  <c r="I482" i="3"/>
  <c r="J482" i="3"/>
  <c r="I483" i="3"/>
  <c r="J483" i="3"/>
  <c r="I484" i="3"/>
  <c r="J484" i="3"/>
  <c r="I485" i="3"/>
  <c r="J485" i="3"/>
  <c r="I486" i="3"/>
  <c r="J486" i="3"/>
  <c r="I487" i="3"/>
  <c r="J487" i="3"/>
  <c r="I488" i="3"/>
  <c r="J488" i="3"/>
  <c r="I489" i="3"/>
  <c r="J489" i="3"/>
  <c r="I490" i="3"/>
  <c r="J490" i="3"/>
  <c r="I491" i="3"/>
  <c r="J491" i="3"/>
  <c r="I492" i="3"/>
  <c r="J492" i="3"/>
  <c r="I493" i="3"/>
  <c r="J493" i="3"/>
  <c r="I494" i="3"/>
  <c r="J494" i="3"/>
  <c r="I495" i="3"/>
  <c r="J495" i="3"/>
  <c r="I496" i="3"/>
  <c r="J496" i="3"/>
  <c r="I497" i="3"/>
  <c r="J497" i="3"/>
  <c r="I498" i="3"/>
  <c r="J498" i="3"/>
  <c r="I499" i="3"/>
  <c r="J499" i="3"/>
  <c r="I500" i="3"/>
  <c r="J500" i="3"/>
  <c r="K194" i="3"/>
  <c r="L68" i="3"/>
  <c r="O68" i="3" s="1"/>
  <c r="P68" i="3" s="1"/>
  <c r="J5" i="3"/>
  <c r="B46" i="6"/>
  <c r="B45" i="6"/>
  <c r="B45" i="2"/>
  <c r="E45" i="2" s="1"/>
  <c r="B49" i="2" s="1"/>
  <c r="B46" i="2"/>
  <c r="K7" i="3" l="1"/>
  <c r="Q7" i="3" s="1"/>
  <c r="R7" i="3" s="1"/>
  <c r="S7" i="3" s="1"/>
  <c r="E45" i="6"/>
  <c r="B49" i="6" s="1"/>
  <c r="K268" i="3"/>
  <c r="Q268" i="3" s="1"/>
  <c r="R268" i="3" s="1"/>
  <c r="S268" i="3" s="1"/>
  <c r="K6" i="3"/>
  <c r="L6" i="3" s="1"/>
  <c r="W6" i="3" s="1"/>
  <c r="K377" i="3"/>
  <c r="Q377" i="3" s="1"/>
  <c r="R377" i="3" s="1"/>
  <c r="S377" i="3" s="1"/>
  <c r="L63" i="3"/>
  <c r="O63" i="3" s="1"/>
  <c r="P63" i="3" s="1"/>
  <c r="K448" i="3"/>
  <c r="Q448" i="3" s="1"/>
  <c r="R448" i="3" s="1"/>
  <c r="S448" i="3" s="1"/>
  <c r="K418" i="3"/>
  <c r="L418" i="3" s="1"/>
  <c r="K416" i="3"/>
  <c r="Q416" i="3" s="1"/>
  <c r="R416" i="3" s="1"/>
  <c r="S416" i="3" s="1"/>
  <c r="K390" i="3"/>
  <c r="Q390" i="3" s="1"/>
  <c r="R390" i="3" s="1"/>
  <c r="S390" i="3" s="1"/>
  <c r="K374" i="3"/>
  <c r="Q374" i="3" s="1"/>
  <c r="R374" i="3" s="1"/>
  <c r="S374" i="3" s="1"/>
  <c r="K368" i="3"/>
  <c r="L368" i="3" s="1"/>
  <c r="M368" i="3" s="1"/>
  <c r="K360" i="3"/>
  <c r="Q360" i="3" s="1"/>
  <c r="R360" i="3" s="1"/>
  <c r="S360" i="3" s="1"/>
  <c r="K302" i="3"/>
  <c r="Q302" i="3" s="1"/>
  <c r="R302" i="3" s="1"/>
  <c r="S302" i="3" s="1"/>
  <c r="K285" i="3"/>
  <c r="Q285" i="3" s="1"/>
  <c r="R285" i="3" s="1"/>
  <c r="S285" i="3" s="1"/>
  <c r="K279" i="3"/>
  <c r="L279" i="3" s="1"/>
  <c r="K267" i="3"/>
  <c r="Q267" i="3" s="1"/>
  <c r="R267" i="3" s="1"/>
  <c r="S267" i="3" s="1"/>
  <c r="K263" i="3"/>
  <c r="Q263" i="3" s="1"/>
  <c r="R263" i="3" s="1"/>
  <c r="S263" i="3" s="1"/>
  <c r="K257" i="3"/>
  <c r="Q257" i="3" s="1"/>
  <c r="R257" i="3" s="1"/>
  <c r="S257" i="3" s="1"/>
  <c r="K251" i="3"/>
  <c r="L251" i="3" s="1"/>
  <c r="K227" i="3"/>
  <c r="Q227" i="3" s="1"/>
  <c r="R227" i="3" s="1"/>
  <c r="S227" i="3" s="1"/>
  <c r="K225" i="3"/>
  <c r="L225" i="3" s="1"/>
  <c r="K179" i="3"/>
  <c r="Q179" i="3" s="1"/>
  <c r="R179" i="3" s="1"/>
  <c r="S179" i="3" s="1"/>
  <c r="K177" i="3"/>
  <c r="Q177" i="3" s="1"/>
  <c r="R177" i="3" s="1"/>
  <c r="S177" i="3" s="1"/>
  <c r="K127" i="3"/>
  <c r="Q127" i="3" s="1"/>
  <c r="R127" i="3" s="1"/>
  <c r="S127" i="3" s="1"/>
  <c r="K123" i="3"/>
  <c r="Q123" i="3" s="1"/>
  <c r="R123" i="3" s="1"/>
  <c r="S123" i="3" s="1"/>
  <c r="K115" i="3"/>
  <c r="Q115" i="3" s="1"/>
  <c r="R115" i="3" s="1"/>
  <c r="S115" i="3" s="1"/>
  <c r="K111" i="3"/>
  <c r="Q111" i="3" s="1"/>
  <c r="R111" i="3" s="1"/>
  <c r="S111" i="3" s="1"/>
  <c r="K109" i="3"/>
  <c r="Q109" i="3" s="1"/>
  <c r="R109" i="3" s="1"/>
  <c r="S109" i="3" s="1"/>
  <c r="K101" i="3"/>
  <c r="Q101" i="3" s="1"/>
  <c r="R101" i="3" s="1"/>
  <c r="S101" i="3" s="1"/>
  <c r="K83" i="3"/>
  <c r="L83" i="3" s="1"/>
  <c r="K53" i="3"/>
  <c r="Q53" i="3" s="1"/>
  <c r="R53" i="3" s="1"/>
  <c r="S53" i="3" s="1"/>
  <c r="K269" i="3"/>
  <c r="Q269" i="3" s="1"/>
  <c r="R269" i="3" s="1"/>
  <c r="S269" i="3" s="1"/>
  <c r="K264" i="3"/>
  <c r="Q264" i="3" s="1"/>
  <c r="R264" i="3" s="1"/>
  <c r="S264" i="3" s="1"/>
  <c r="K256" i="3"/>
  <c r="Q256" i="3" s="1"/>
  <c r="R256" i="3" s="1"/>
  <c r="S256" i="3" s="1"/>
  <c r="K224" i="3"/>
  <c r="L224" i="3" s="1"/>
  <c r="W224" i="3" s="1"/>
  <c r="K102" i="3"/>
  <c r="Q102" i="3" s="1"/>
  <c r="R102" i="3" s="1"/>
  <c r="S102" i="3" s="1"/>
  <c r="K76" i="3"/>
  <c r="Q76" i="3" s="1"/>
  <c r="R76" i="3" s="1"/>
  <c r="S76" i="3" s="1"/>
  <c r="K295" i="3"/>
  <c r="Q295" i="3" s="1"/>
  <c r="R295" i="3" s="1"/>
  <c r="S295" i="3" s="1"/>
  <c r="Q59" i="3"/>
  <c r="R59" i="3" s="1"/>
  <c r="S59" i="3" s="1"/>
  <c r="K296" i="3"/>
  <c r="Q296" i="3" s="1"/>
  <c r="R296" i="3" s="1"/>
  <c r="S296" i="3" s="1"/>
  <c r="K31" i="3"/>
  <c r="Q31" i="3" s="1"/>
  <c r="R31" i="3" s="1"/>
  <c r="S31" i="3" s="1"/>
  <c r="K13" i="3"/>
  <c r="Q13" i="3" s="1"/>
  <c r="R13" i="3" s="1"/>
  <c r="S13" i="3" s="1"/>
  <c r="K11" i="3"/>
  <c r="L11" i="3" s="1"/>
  <c r="K331" i="3"/>
  <c r="Q331" i="3" s="1"/>
  <c r="R331" i="3" s="1"/>
  <c r="S331" i="3" s="1"/>
  <c r="K321" i="3"/>
  <c r="L321" i="3" s="1"/>
  <c r="K317" i="3"/>
  <c r="Q317" i="3" s="1"/>
  <c r="R317" i="3" s="1"/>
  <c r="S317" i="3" s="1"/>
  <c r="K315" i="3"/>
  <c r="Q315" i="3" s="1"/>
  <c r="R315" i="3" s="1"/>
  <c r="S315" i="3" s="1"/>
  <c r="K206" i="3"/>
  <c r="Q206" i="3" s="1"/>
  <c r="R206" i="3" s="1"/>
  <c r="S206" i="3" s="1"/>
  <c r="K200" i="3"/>
  <c r="L200" i="3" s="1"/>
  <c r="M200" i="3" s="1"/>
  <c r="K190" i="3"/>
  <c r="L190" i="3" s="1"/>
  <c r="K188" i="3"/>
  <c r="Q188" i="3" s="1"/>
  <c r="R188" i="3" s="1"/>
  <c r="S188" i="3" s="1"/>
  <c r="K184" i="3"/>
  <c r="Q184" i="3" s="1"/>
  <c r="R184" i="3" s="1"/>
  <c r="S184" i="3" s="1"/>
  <c r="K182" i="3"/>
  <c r="Q182" i="3" s="1"/>
  <c r="R182" i="3" s="1"/>
  <c r="S182" i="3" s="1"/>
  <c r="K180" i="3"/>
  <c r="Q180" i="3" s="1"/>
  <c r="R180" i="3" s="1"/>
  <c r="S180" i="3" s="1"/>
  <c r="K178" i="3"/>
  <c r="Q178" i="3" s="1"/>
  <c r="R178" i="3" s="1"/>
  <c r="S178" i="3" s="1"/>
  <c r="K170" i="3"/>
  <c r="K122" i="3"/>
  <c r="Q122" i="3" s="1"/>
  <c r="R122" i="3" s="1"/>
  <c r="S122" i="3" s="1"/>
  <c r="K110" i="3"/>
  <c r="Q110" i="3" s="1"/>
  <c r="R110" i="3" s="1"/>
  <c r="S110" i="3" s="1"/>
  <c r="K90" i="3"/>
  <c r="Q90" i="3" s="1"/>
  <c r="R90" i="3" s="1"/>
  <c r="S90" i="3" s="1"/>
  <c r="K86" i="3"/>
  <c r="L86" i="3" s="1"/>
  <c r="M86" i="3" s="1"/>
  <c r="K82" i="3"/>
  <c r="Q82" i="3" s="1"/>
  <c r="R82" i="3" s="1"/>
  <c r="S82" i="3" s="1"/>
  <c r="M59" i="3"/>
  <c r="O59" i="3"/>
  <c r="P59" i="3" s="1"/>
  <c r="K492" i="3"/>
  <c r="Q492" i="3" s="1"/>
  <c r="R492" i="3" s="1"/>
  <c r="S492" i="3" s="1"/>
  <c r="K480" i="3"/>
  <c r="Q480" i="3" s="1"/>
  <c r="R480" i="3" s="1"/>
  <c r="S480" i="3" s="1"/>
  <c r="K454" i="3"/>
  <c r="Q454" i="3" s="1"/>
  <c r="R454" i="3" s="1"/>
  <c r="S454" i="3" s="1"/>
  <c r="K428" i="3"/>
  <c r="Q428" i="3" s="1"/>
  <c r="R428" i="3" s="1"/>
  <c r="S428" i="3" s="1"/>
  <c r="K362" i="3"/>
  <c r="Q362" i="3" s="1"/>
  <c r="R362" i="3" s="1"/>
  <c r="S362" i="3" s="1"/>
  <c r="K173" i="3"/>
  <c r="L173" i="3" s="1"/>
  <c r="K169" i="3"/>
  <c r="Q169" i="3" s="1"/>
  <c r="R169" i="3" s="1"/>
  <c r="S169" i="3" s="1"/>
  <c r="K143" i="3"/>
  <c r="Q143" i="3" s="1"/>
  <c r="R143" i="3" s="1"/>
  <c r="S143" i="3" s="1"/>
  <c r="K139" i="3"/>
  <c r="Q139" i="3" s="1"/>
  <c r="R139" i="3" s="1"/>
  <c r="S139" i="3" s="1"/>
  <c r="K135" i="3"/>
  <c r="Q135" i="3" s="1"/>
  <c r="R135" i="3" s="1"/>
  <c r="S135" i="3" s="1"/>
  <c r="K125" i="3"/>
  <c r="Q125" i="3" s="1"/>
  <c r="R125" i="3" s="1"/>
  <c r="S125" i="3" s="1"/>
  <c r="Q368" i="3"/>
  <c r="R368" i="3" s="1"/>
  <c r="S368" i="3" s="1"/>
  <c r="K471" i="3"/>
  <c r="Q471" i="3" s="1"/>
  <c r="R471" i="3" s="1"/>
  <c r="S471" i="3" s="1"/>
  <c r="K465" i="3"/>
  <c r="Q465" i="3" s="1"/>
  <c r="R465" i="3" s="1"/>
  <c r="S465" i="3" s="1"/>
  <c r="K459" i="3"/>
  <c r="Q459" i="3" s="1"/>
  <c r="R459" i="3" s="1"/>
  <c r="S459" i="3" s="1"/>
  <c r="K425" i="3"/>
  <c r="Q425" i="3" s="1"/>
  <c r="R425" i="3" s="1"/>
  <c r="S425" i="3" s="1"/>
  <c r="K334" i="3"/>
  <c r="Q334" i="3" s="1"/>
  <c r="R334" i="3" s="1"/>
  <c r="S334" i="3" s="1"/>
  <c r="K294" i="3"/>
  <c r="L294" i="3" s="1"/>
  <c r="K292" i="3"/>
  <c r="L292" i="3" s="1"/>
  <c r="K288" i="3"/>
  <c r="Q288" i="3" s="1"/>
  <c r="R288" i="3" s="1"/>
  <c r="S288" i="3" s="1"/>
  <c r="K280" i="3"/>
  <c r="Q280" i="3" s="1"/>
  <c r="R280" i="3" s="1"/>
  <c r="S280" i="3" s="1"/>
  <c r="K223" i="3"/>
  <c r="Q223" i="3" s="1"/>
  <c r="R223" i="3" s="1"/>
  <c r="S223" i="3" s="1"/>
  <c r="K221" i="3"/>
  <c r="K209" i="3"/>
  <c r="Q209" i="3" s="1"/>
  <c r="R209" i="3" s="1"/>
  <c r="S209" i="3" s="1"/>
  <c r="K64" i="3"/>
  <c r="Q64" i="3" s="1"/>
  <c r="R64" i="3" s="1"/>
  <c r="S64" i="3" s="1"/>
  <c r="K40" i="3"/>
  <c r="L40" i="3" s="1"/>
  <c r="O40" i="3" s="1"/>
  <c r="P40" i="3" s="1"/>
  <c r="K485" i="3"/>
  <c r="Q485" i="3" s="1"/>
  <c r="R485" i="3" s="1"/>
  <c r="S485" i="3" s="1"/>
  <c r="K477" i="3"/>
  <c r="Q477" i="3" s="1"/>
  <c r="R477" i="3" s="1"/>
  <c r="S477" i="3" s="1"/>
  <c r="K463" i="3"/>
  <c r="L463" i="3" s="1"/>
  <c r="K437" i="3"/>
  <c r="L437" i="3" s="1"/>
  <c r="L317" i="3"/>
  <c r="O317" i="3" s="1"/>
  <c r="P317" i="3" s="1"/>
  <c r="K496" i="3"/>
  <c r="K494" i="3"/>
  <c r="L494" i="3" s="1"/>
  <c r="K401" i="3"/>
  <c r="L401" i="3" s="1"/>
  <c r="K385" i="3"/>
  <c r="L385" i="3" s="1"/>
  <c r="K383" i="3"/>
  <c r="Q383" i="3" s="1"/>
  <c r="R383" i="3" s="1"/>
  <c r="S383" i="3" s="1"/>
  <c r="K345" i="3"/>
  <c r="L345" i="3" s="1"/>
  <c r="K293" i="3"/>
  <c r="Q293" i="3" s="1"/>
  <c r="R293" i="3" s="1"/>
  <c r="S293" i="3" s="1"/>
  <c r="K246" i="3"/>
  <c r="Q246" i="3" s="1"/>
  <c r="R246" i="3" s="1"/>
  <c r="S246" i="3" s="1"/>
  <c r="K240" i="3"/>
  <c r="Q240" i="3" s="1"/>
  <c r="R240" i="3" s="1"/>
  <c r="S240" i="3" s="1"/>
  <c r="K232" i="3"/>
  <c r="L232" i="3" s="1"/>
  <c r="K230" i="3"/>
  <c r="Q230" i="3" s="1"/>
  <c r="R230" i="3" s="1"/>
  <c r="S230" i="3" s="1"/>
  <c r="K208" i="3"/>
  <c r="L208" i="3" s="1"/>
  <c r="M208" i="3" s="1"/>
  <c r="K121" i="3"/>
  <c r="Q121" i="3" s="1"/>
  <c r="R121" i="3" s="1"/>
  <c r="S121" i="3" s="1"/>
  <c r="K103" i="3"/>
  <c r="L103" i="3" s="1"/>
  <c r="K99" i="3"/>
  <c r="Q99" i="3" s="1"/>
  <c r="R99" i="3" s="1"/>
  <c r="S99" i="3" s="1"/>
  <c r="K97" i="3"/>
  <c r="Q97" i="3" s="1"/>
  <c r="R97" i="3" s="1"/>
  <c r="S97" i="3" s="1"/>
  <c r="K95" i="3"/>
  <c r="Q95" i="3" s="1"/>
  <c r="R95" i="3" s="1"/>
  <c r="S95" i="3" s="1"/>
  <c r="K93" i="3"/>
  <c r="K489" i="3"/>
  <c r="K457" i="3"/>
  <c r="Q457" i="3" s="1"/>
  <c r="R457" i="3" s="1"/>
  <c r="S457" i="3" s="1"/>
  <c r="K398" i="3"/>
  <c r="Q398" i="3" s="1"/>
  <c r="R398" i="3" s="1"/>
  <c r="S398" i="3" s="1"/>
  <c r="K37" i="3"/>
  <c r="Q37" i="3" s="1"/>
  <c r="R37" i="3" s="1"/>
  <c r="S37" i="3" s="1"/>
  <c r="K33" i="3"/>
  <c r="K304" i="3"/>
  <c r="Q304" i="3" s="1"/>
  <c r="R304" i="3" s="1"/>
  <c r="S304" i="3" s="1"/>
  <c r="K409" i="3"/>
  <c r="Q409" i="3" s="1"/>
  <c r="R409" i="3" s="1"/>
  <c r="S409" i="3" s="1"/>
  <c r="K395" i="3"/>
  <c r="L395" i="3" s="1"/>
  <c r="K389" i="3"/>
  <c r="Q389" i="3" s="1"/>
  <c r="R389" i="3" s="1"/>
  <c r="S389" i="3" s="1"/>
  <c r="K328" i="3"/>
  <c r="Q328" i="3" s="1"/>
  <c r="R328" i="3" s="1"/>
  <c r="S328" i="3" s="1"/>
  <c r="K312" i="3"/>
  <c r="Q312" i="3" s="1"/>
  <c r="R312" i="3" s="1"/>
  <c r="S312" i="3" s="1"/>
  <c r="L161" i="3"/>
  <c r="O161" i="3" s="1"/>
  <c r="P161" i="3" s="1"/>
  <c r="K399" i="3"/>
  <c r="Q399" i="3" s="1"/>
  <c r="R399" i="3" s="1"/>
  <c r="S399" i="3" s="1"/>
  <c r="Q107" i="3"/>
  <c r="R107" i="3" s="1"/>
  <c r="S107" i="3" s="1"/>
  <c r="L107" i="3"/>
  <c r="M107" i="3" s="1"/>
  <c r="K490" i="3"/>
  <c r="L490" i="3" s="1"/>
  <c r="K486" i="3"/>
  <c r="Q486" i="3" s="1"/>
  <c r="R486" i="3" s="1"/>
  <c r="S486" i="3" s="1"/>
  <c r="K478" i="3"/>
  <c r="Q478" i="3" s="1"/>
  <c r="R478" i="3" s="1"/>
  <c r="S478" i="3" s="1"/>
  <c r="K472" i="3"/>
  <c r="Q472" i="3" s="1"/>
  <c r="R472" i="3" s="1"/>
  <c r="S472" i="3" s="1"/>
  <c r="K470" i="3"/>
  <c r="Q470" i="3" s="1"/>
  <c r="R470" i="3" s="1"/>
  <c r="S470" i="3" s="1"/>
  <c r="K466" i="3"/>
  <c r="L466" i="3" s="1"/>
  <c r="K462" i="3"/>
  <c r="Q462" i="3" s="1"/>
  <c r="R462" i="3" s="1"/>
  <c r="S462" i="3" s="1"/>
  <c r="K460" i="3"/>
  <c r="Q460" i="3" s="1"/>
  <c r="R460" i="3" s="1"/>
  <c r="S460" i="3" s="1"/>
  <c r="K371" i="3"/>
  <c r="L371" i="3" s="1"/>
  <c r="K369" i="3"/>
  <c r="K367" i="3"/>
  <c r="Q367" i="3" s="1"/>
  <c r="R367" i="3" s="1"/>
  <c r="S367" i="3" s="1"/>
  <c r="K201" i="3"/>
  <c r="L201" i="3" s="1"/>
  <c r="K488" i="3"/>
  <c r="Q217" i="3"/>
  <c r="R217" i="3" s="1"/>
  <c r="S217" i="3" s="1"/>
  <c r="L217" i="3"/>
  <c r="K386" i="3"/>
  <c r="K384" i="3"/>
  <c r="Q384" i="3" s="1"/>
  <c r="R384" i="3" s="1"/>
  <c r="S384" i="3" s="1"/>
  <c r="K222" i="3"/>
  <c r="Q222" i="3" s="1"/>
  <c r="R222" i="3" s="1"/>
  <c r="S222" i="3" s="1"/>
  <c r="K220" i="3"/>
  <c r="Q220" i="3" s="1"/>
  <c r="R220" i="3" s="1"/>
  <c r="S220" i="3" s="1"/>
  <c r="K218" i="3"/>
  <c r="Q218" i="3" s="1"/>
  <c r="R218" i="3" s="1"/>
  <c r="S218" i="3" s="1"/>
  <c r="K216" i="3"/>
  <c r="Q216" i="3" s="1"/>
  <c r="R216" i="3" s="1"/>
  <c r="S216" i="3" s="1"/>
  <c r="K191" i="3"/>
  <c r="L191" i="3" s="1"/>
  <c r="K199" i="3"/>
  <c r="K193" i="3"/>
  <c r="L193" i="3" s="1"/>
  <c r="K187" i="3"/>
  <c r="Q187" i="3" s="1"/>
  <c r="R187" i="3" s="1"/>
  <c r="S187" i="3" s="1"/>
  <c r="K116" i="3"/>
  <c r="Q116" i="3" s="1"/>
  <c r="R116" i="3" s="1"/>
  <c r="S116" i="3" s="1"/>
  <c r="K98" i="3"/>
  <c r="Q98" i="3" s="1"/>
  <c r="R98" i="3" s="1"/>
  <c r="S98" i="3" s="1"/>
  <c r="K18" i="3"/>
  <c r="Q18" i="3" s="1"/>
  <c r="R18" i="3" s="1"/>
  <c r="S18" i="3" s="1"/>
  <c r="K499" i="3"/>
  <c r="L499" i="3" s="1"/>
  <c r="W499" i="3" s="1"/>
  <c r="K456" i="3"/>
  <c r="Q456" i="3" s="1"/>
  <c r="R456" i="3" s="1"/>
  <c r="S456" i="3" s="1"/>
  <c r="K426" i="3"/>
  <c r="L426" i="3" s="1"/>
  <c r="M426" i="3" s="1"/>
  <c r="K424" i="3"/>
  <c r="Q424" i="3" s="1"/>
  <c r="R424" i="3" s="1"/>
  <c r="S424" i="3" s="1"/>
  <c r="K387" i="3"/>
  <c r="Q387" i="3" s="1"/>
  <c r="R387" i="3" s="1"/>
  <c r="S387" i="3" s="1"/>
  <c r="K344" i="3"/>
  <c r="L344" i="3" s="1"/>
  <c r="W344" i="3" s="1"/>
  <c r="K338" i="3"/>
  <c r="Q338" i="3" s="1"/>
  <c r="R338" i="3" s="1"/>
  <c r="S338" i="3" s="1"/>
  <c r="K336" i="3"/>
  <c r="Q336" i="3" s="1"/>
  <c r="R336" i="3" s="1"/>
  <c r="S336" i="3" s="1"/>
  <c r="K289" i="3"/>
  <c r="Q289" i="3" s="1"/>
  <c r="R289" i="3" s="1"/>
  <c r="S289" i="3" s="1"/>
  <c r="K281" i="3"/>
  <c r="Q281" i="3" s="1"/>
  <c r="R281" i="3" s="1"/>
  <c r="S281" i="3" s="1"/>
  <c r="K274" i="3"/>
  <c r="Q274" i="3" s="1"/>
  <c r="R274" i="3" s="1"/>
  <c r="S274" i="3" s="1"/>
  <c r="K272" i="3"/>
  <c r="Q272" i="3" s="1"/>
  <c r="R272" i="3" s="1"/>
  <c r="S272" i="3" s="1"/>
  <c r="K270" i="3"/>
  <c r="Q270" i="3" s="1"/>
  <c r="R270" i="3" s="1"/>
  <c r="S270" i="3" s="1"/>
  <c r="K258" i="3"/>
  <c r="Q258" i="3" s="1"/>
  <c r="R258" i="3" s="1"/>
  <c r="S258" i="3" s="1"/>
  <c r="K245" i="3"/>
  <c r="Q245" i="3" s="1"/>
  <c r="R245" i="3" s="1"/>
  <c r="S245" i="3" s="1"/>
  <c r="K171" i="3"/>
  <c r="K163" i="3"/>
  <c r="K155" i="3"/>
  <c r="L155" i="3" s="1"/>
  <c r="K153" i="3"/>
  <c r="L153" i="3" s="1"/>
  <c r="K149" i="3"/>
  <c r="L149" i="3" s="1"/>
  <c r="K147" i="3"/>
  <c r="K145" i="3"/>
  <c r="K96" i="3"/>
  <c r="Q96" i="3" s="1"/>
  <c r="R96" i="3" s="1"/>
  <c r="S96" i="3" s="1"/>
  <c r="K92" i="3"/>
  <c r="L92" i="3" s="1"/>
  <c r="W92" i="3" s="1"/>
  <c r="K51" i="3"/>
  <c r="K10" i="3"/>
  <c r="Q10" i="3" s="1"/>
  <c r="R10" i="3" s="1"/>
  <c r="S10" i="3" s="1"/>
  <c r="K197" i="3"/>
  <c r="Q197" i="3" s="1"/>
  <c r="R197" i="3" s="1"/>
  <c r="S197" i="3" s="1"/>
  <c r="K189" i="3"/>
  <c r="K104" i="3"/>
  <c r="Q104" i="3" s="1"/>
  <c r="R104" i="3" s="1"/>
  <c r="S104" i="3" s="1"/>
  <c r="K100" i="3"/>
  <c r="L100" i="3" s="1"/>
  <c r="K87" i="3"/>
  <c r="K65" i="3"/>
  <c r="Q65" i="3" s="1"/>
  <c r="R65" i="3" s="1"/>
  <c r="S65" i="3" s="1"/>
  <c r="K449" i="3"/>
  <c r="Q449" i="3" s="1"/>
  <c r="R449" i="3" s="1"/>
  <c r="S449" i="3" s="1"/>
  <c r="K423" i="3"/>
  <c r="K410" i="3"/>
  <c r="Q410" i="3" s="1"/>
  <c r="R410" i="3" s="1"/>
  <c r="S410" i="3" s="1"/>
  <c r="K408" i="3"/>
  <c r="Q408" i="3" s="1"/>
  <c r="R408" i="3" s="1"/>
  <c r="S408" i="3" s="1"/>
  <c r="K406" i="3"/>
  <c r="Q406" i="3" s="1"/>
  <c r="R406" i="3" s="1"/>
  <c r="S406" i="3" s="1"/>
  <c r="K404" i="3"/>
  <c r="L404" i="3" s="1"/>
  <c r="K370" i="3"/>
  <c r="Q370" i="3" s="1"/>
  <c r="R370" i="3" s="1"/>
  <c r="S370" i="3" s="1"/>
  <c r="K140" i="3"/>
  <c r="Q140" i="3" s="1"/>
  <c r="R140" i="3" s="1"/>
  <c r="S140" i="3" s="1"/>
  <c r="K126" i="3"/>
  <c r="Q126" i="3" s="1"/>
  <c r="R126" i="3" s="1"/>
  <c r="S126" i="3" s="1"/>
  <c r="K84" i="3"/>
  <c r="K73" i="3"/>
  <c r="Q73" i="3" s="1"/>
  <c r="R73" i="3" s="1"/>
  <c r="S73" i="3" s="1"/>
  <c r="K69" i="3"/>
  <c r="L69" i="3" s="1"/>
  <c r="K67" i="3"/>
  <c r="Q67" i="3" s="1"/>
  <c r="R67" i="3" s="1"/>
  <c r="S67" i="3" s="1"/>
  <c r="K15" i="3"/>
  <c r="Q15" i="3" s="1"/>
  <c r="R15" i="3" s="1"/>
  <c r="S15" i="3" s="1"/>
  <c r="K444" i="3"/>
  <c r="Q444" i="3" s="1"/>
  <c r="R444" i="3" s="1"/>
  <c r="S444" i="3" s="1"/>
  <c r="K394" i="3"/>
  <c r="Q394" i="3" s="1"/>
  <c r="R394" i="3" s="1"/>
  <c r="S394" i="3" s="1"/>
  <c r="E46" i="2"/>
  <c r="K403" i="3"/>
  <c r="Q403" i="3" s="1"/>
  <c r="R403" i="3" s="1"/>
  <c r="S403" i="3" s="1"/>
  <c r="K420" i="3"/>
  <c r="Q420" i="3" s="1"/>
  <c r="R420" i="3" s="1"/>
  <c r="S420" i="3" s="1"/>
  <c r="K376" i="3"/>
  <c r="Q376" i="3" s="1"/>
  <c r="R376" i="3" s="1"/>
  <c r="S376" i="3" s="1"/>
  <c r="K365" i="3"/>
  <c r="K310" i="3"/>
  <c r="Q310" i="3" s="1"/>
  <c r="R310" i="3" s="1"/>
  <c r="S310" i="3" s="1"/>
  <c r="L393" i="3"/>
  <c r="O393" i="3" s="1"/>
  <c r="P393" i="3" s="1"/>
  <c r="K479" i="3"/>
  <c r="K461" i="3"/>
  <c r="K453" i="3"/>
  <c r="Q453" i="3" s="1"/>
  <c r="R453" i="3" s="1"/>
  <c r="S453" i="3" s="1"/>
  <c r="K451" i="3"/>
  <c r="Q451" i="3" s="1"/>
  <c r="R451" i="3" s="1"/>
  <c r="S451" i="3" s="1"/>
  <c r="K447" i="3"/>
  <c r="Q447" i="3" s="1"/>
  <c r="R447" i="3" s="1"/>
  <c r="S447" i="3" s="1"/>
  <c r="K441" i="3"/>
  <c r="K397" i="3"/>
  <c r="K392" i="3"/>
  <c r="L392" i="3" s="1"/>
  <c r="K361" i="3"/>
  <c r="Q361" i="3" s="1"/>
  <c r="R361" i="3" s="1"/>
  <c r="S361" i="3" s="1"/>
  <c r="K357" i="3"/>
  <c r="Q357" i="3" s="1"/>
  <c r="R357" i="3" s="1"/>
  <c r="S357" i="3" s="1"/>
  <c r="K354" i="3"/>
  <c r="Q354" i="3" s="1"/>
  <c r="R354" i="3" s="1"/>
  <c r="S354" i="3" s="1"/>
  <c r="K352" i="3"/>
  <c r="Q352" i="3" s="1"/>
  <c r="R352" i="3" s="1"/>
  <c r="S352" i="3" s="1"/>
  <c r="K325" i="3"/>
  <c r="K290" i="3"/>
  <c r="K273" i="3"/>
  <c r="K271" i="3"/>
  <c r="K255" i="3"/>
  <c r="K253" i="3"/>
  <c r="K250" i="3"/>
  <c r="K248" i="3"/>
  <c r="Q248" i="3" s="1"/>
  <c r="R248" i="3" s="1"/>
  <c r="S248" i="3" s="1"/>
  <c r="K243" i="3"/>
  <c r="Q243" i="3" s="1"/>
  <c r="R243" i="3" s="1"/>
  <c r="S243" i="3" s="1"/>
  <c r="K239" i="3"/>
  <c r="Q239" i="3" s="1"/>
  <c r="R239" i="3" s="1"/>
  <c r="S239" i="3" s="1"/>
  <c r="K237" i="3"/>
  <c r="K233" i="3"/>
  <c r="Q233" i="3" s="1"/>
  <c r="R233" i="3" s="1"/>
  <c r="S233" i="3" s="1"/>
  <c r="K231" i="3"/>
  <c r="Q231" i="3" s="1"/>
  <c r="R231" i="3" s="1"/>
  <c r="S231" i="3" s="1"/>
  <c r="K229" i="3"/>
  <c r="Q229" i="3" s="1"/>
  <c r="R229" i="3" s="1"/>
  <c r="S229" i="3" s="1"/>
  <c r="K175" i="3"/>
  <c r="Q175" i="3" s="1"/>
  <c r="R175" i="3" s="1"/>
  <c r="S175" i="3" s="1"/>
  <c r="K118" i="3"/>
  <c r="K112" i="3"/>
  <c r="Q112" i="3" s="1"/>
  <c r="R112" i="3" s="1"/>
  <c r="S112" i="3" s="1"/>
  <c r="K108" i="3"/>
  <c r="Q108" i="3" s="1"/>
  <c r="R108" i="3" s="1"/>
  <c r="S108" i="3" s="1"/>
  <c r="K106" i="3"/>
  <c r="Q106" i="3" s="1"/>
  <c r="R106" i="3" s="1"/>
  <c r="S106" i="3" s="1"/>
  <c r="K79" i="3"/>
  <c r="L79" i="3" s="1"/>
  <c r="K58" i="3"/>
  <c r="K56" i="3"/>
  <c r="Q56" i="3" s="1"/>
  <c r="R56" i="3" s="1"/>
  <c r="S56" i="3" s="1"/>
  <c r="K54" i="3"/>
  <c r="L54" i="3" s="1"/>
  <c r="K52" i="3"/>
  <c r="L52" i="3" s="1"/>
  <c r="K50" i="3"/>
  <c r="L50" i="3" s="1"/>
  <c r="K49" i="3"/>
  <c r="K45" i="3"/>
  <c r="L45" i="3" s="1"/>
  <c r="K43" i="3"/>
  <c r="L43" i="3" s="1"/>
  <c r="K25" i="3"/>
  <c r="Q25" i="3" s="1"/>
  <c r="R25" i="3" s="1"/>
  <c r="S25" i="3" s="1"/>
  <c r="K14" i="3"/>
  <c r="Q14" i="3" s="1"/>
  <c r="R14" i="3" s="1"/>
  <c r="S14" i="3" s="1"/>
  <c r="K491" i="3"/>
  <c r="Q491" i="3" s="1"/>
  <c r="R491" i="3" s="1"/>
  <c r="S491" i="3" s="1"/>
  <c r="K446" i="3"/>
  <c r="L446" i="3" s="1"/>
  <c r="K432" i="3"/>
  <c r="K402" i="3"/>
  <c r="Q402" i="3" s="1"/>
  <c r="R402" i="3" s="1"/>
  <c r="S402" i="3" s="1"/>
  <c r="K400" i="3"/>
  <c r="K396" i="3"/>
  <c r="Q396" i="3" s="1"/>
  <c r="R396" i="3" s="1"/>
  <c r="S396" i="3" s="1"/>
  <c r="K388" i="3"/>
  <c r="Q388" i="3" s="1"/>
  <c r="R388" i="3" s="1"/>
  <c r="S388" i="3" s="1"/>
  <c r="K379" i="3"/>
  <c r="Q379" i="3" s="1"/>
  <c r="R379" i="3" s="1"/>
  <c r="S379" i="3" s="1"/>
  <c r="K375" i="3"/>
  <c r="L375" i="3" s="1"/>
  <c r="K358" i="3"/>
  <c r="Q358" i="3" s="1"/>
  <c r="R358" i="3" s="1"/>
  <c r="S358" i="3" s="1"/>
  <c r="K356" i="3"/>
  <c r="K355" i="3"/>
  <c r="Q355" i="3" s="1"/>
  <c r="R355" i="3" s="1"/>
  <c r="S355" i="3" s="1"/>
  <c r="K353" i="3"/>
  <c r="K351" i="3"/>
  <c r="L351" i="3" s="1"/>
  <c r="K343" i="3"/>
  <c r="K333" i="3"/>
  <c r="K322" i="3"/>
  <c r="K314" i="3"/>
  <c r="K284" i="3"/>
  <c r="Q284" i="3" s="1"/>
  <c r="R284" i="3" s="1"/>
  <c r="S284" i="3" s="1"/>
  <c r="K249" i="3"/>
  <c r="Q249" i="3" s="1"/>
  <c r="R249" i="3" s="1"/>
  <c r="S249" i="3" s="1"/>
  <c r="K247" i="3"/>
  <c r="Q247" i="3" s="1"/>
  <c r="R247" i="3" s="1"/>
  <c r="S247" i="3" s="1"/>
  <c r="K214" i="3"/>
  <c r="Q214" i="3" s="1"/>
  <c r="R214" i="3" s="1"/>
  <c r="S214" i="3" s="1"/>
  <c r="K207" i="3"/>
  <c r="Q207" i="3" s="1"/>
  <c r="R207" i="3" s="1"/>
  <c r="S207" i="3" s="1"/>
  <c r="K168" i="3"/>
  <c r="Q168" i="3" s="1"/>
  <c r="R168" i="3" s="1"/>
  <c r="S168" i="3" s="1"/>
  <c r="K166" i="3"/>
  <c r="Q166" i="3" s="1"/>
  <c r="R166" i="3" s="1"/>
  <c r="S166" i="3" s="1"/>
  <c r="K162" i="3"/>
  <c r="L162" i="3" s="1"/>
  <c r="K160" i="3"/>
  <c r="K154" i="3"/>
  <c r="K146" i="3"/>
  <c r="K131" i="3"/>
  <c r="K129" i="3"/>
  <c r="Q129" i="3" s="1"/>
  <c r="R129" i="3" s="1"/>
  <c r="S129" i="3" s="1"/>
  <c r="K71" i="3"/>
  <c r="K61" i="3"/>
  <c r="Q61" i="3" s="1"/>
  <c r="R61" i="3" s="1"/>
  <c r="S61" i="3" s="1"/>
  <c r="K57" i="3"/>
  <c r="Q57" i="3" s="1"/>
  <c r="R57" i="3" s="1"/>
  <c r="S57" i="3" s="1"/>
  <c r="K48" i="3"/>
  <c r="Q48" i="3" s="1"/>
  <c r="R48" i="3" s="1"/>
  <c r="S48" i="3" s="1"/>
  <c r="K46" i="3"/>
  <c r="L46" i="3" s="1"/>
  <c r="K42" i="3"/>
  <c r="K26" i="3"/>
  <c r="K22" i="3"/>
  <c r="Q22" i="3" s="1"/>
  <c r="R22" i="3" s="1"/>
  <c r="S22" i="3" s="1"/>
  <c r="L9" i="3"/>
  <c r="Q9" i="3"/>
  <c r="R9" i="3" s="1"/>
  <c r="S9" i="3" s="1"/>
  <c r="K313" i="3"/>
  <c r="Q313" i="3" s="1"/>
  <c r="R313" i="3" s="1"/>
  <c r="S313" i="3" s="1"/>
  <c r="M68" i="3"/>
  <c r="W68" i="3"/>
  <c r="Q190" i="3"/>
  <c r="R190" i="3" s="1"/>
  <c r="S190" i="3" s="1"/>
  <c r="K75" i="3"/>
  <c r="Q75" i="3" s="1"/>
  <c r="R75" i="3" s="1"/>
  <c r="S75" i="3" s="1"/>
  <c r="K55" i="3"/>
  <c r="Q55" i="3" s="1"/>
  <c r="R55" i="3" s="1"/>
  <c r="S55" i="3" s="1"/>
  <c r="L268" i="3"/>
  <c r="K119" i="3"/>
  <c r="Q119" i="3" s="1"/>
  <c r="R119" i="3" s="1"/>
  <c r="S119" i="3" s="1"/>
  <c r="Q44" i="3"/>
  <c r="R44" i="3" s="1"/>
  <c r="S44" i="3" s="1"/>
  <c r="L44" i="3"/>
  <c r="Q297" i="3"/>
  <c r="R297" i="3" s="1"/>
  <c r="S297" i="3" s="1"/>
  <c r="L297" i="3"/>
  <c r="K136" i="3"/>
  <c r="Q136" i="3" s="1"/>
  <c r="R136" i="3" s="1"/>
  <c r="S136" i="3" s="1"/>
  <c r="K134" i="3"/>
  <c r="Q134" i="3" s="1"/>
  <c r="R134" i="3" s="1"/>
  <c r="S134" i="3" s="1"/>
  <c r="K467" i="3"/>
  <c r="Q467" i="3" s="1"/>
  <c r="R467" i="3" s="1"/>
  <c r="S467" i="3" s="1"/>
  <c r="K464" i="3"/>
  <c r="Q464" i="3" s="1"/>
  <c r="R464" i="3" s="1"/>
  <c r="S464" i="3" s="1"/>
  <c r="K458" i="3"/>
  <c r="Q458" i="3" s="1"/>
  <c r="R458" i="3" s="1"/>
  <c r="S458" i="3" s="1"/>
  <c r="K413" i="3"/>
  <c r="K324" i="3"/>
  <c r="Q324" i="3" s="1"/>
  <c r="R324" i="3" s="1"/>
  <c r="S324" i="3" s="1"/>
  <c r="K320" i="3"/>
  <c r="Q320" i="3" s="1"/>
  <c r="R320" i="3" s="1"/>
  <c r="S320" i="3" s="1"/>
  <c r="K318" i="3"/>
  <c r="Q318" i="3" s="1"/>
  <c r="R318" i="3" s="1"/>
  <c r="S318" i="3" s="1"/>
  <c r="K316" i="3"/>
  <c r="Q316" i="3" s="1"/>
  <c r="R316" i="3" s="1"/>
  <c r="S316" i="3" s="1"/>
  <c r="K311" i="3"/>
  <c r="Q311" i="3" s="1"/>
  <c r="R311" i="3" s="1"/>
  <c r="S311" i="3" s="1"/>
  <c r="K277" i="3"/>
  <c r="Q277" i="3" s="1"/>
  <c r="R277" i="3" s="1"/>
  <c r="S277" i="3" s="1"/>
  <c r="K128" i="3"/>
  <c r="Q128" i="3" s="1"/>
  <c r="R128" i="3" s="1"/>
  <c r="S128" i="3" s="1"/>
  <c r="K30" i="3"/>
  <c r="K28" i="3"/>
  <c r="L28" i="3" s="1"/>
  <c r="K482" i="3"/>
  <c r="Q482" i="3" s="1"/>
  <c r="R482" i="3" s="1"/>
  <c r="S482" i="3" s="1"/>
  <c r="K443" i="3"/>
  <c r="Q443" i="3" s="1"/>
  <c r="R443" i="3" s="1"/>
  <c r="S443" i="3" s="1"/>
  <c r="K436" i="3"/>
  <c r="Q436" i="3" s="1"/>
  <c r="R436" i="3" s="1"/>
  <c r="S436" i="3" s="1"/>
  <c r="K435" i="3"/>
  <c r="Q435" i="3" s="1"/>
  <c r="R435" i="3" s="1"/>
  <c r="S435" i="3" s="1"/>
  <c r="K411" i="3"/>
  <c r="Q411" i="3" s="1"/>
  <c r="R411" i="3" s="1"/>
  <c r="S411" i="3" s="1"/>
  <c r="K405" i="3"/>
  <c r="K381" i="3"/>
  <c r="Q381" i="3" s="1"/>
  <c r="R381" i="3" s="1"/>
  <c r="S381" i="3" s="1"/>
  <c r="K332" i="3"/>
  <c r="Q332" i="3" s="1"/>
  <c r="R332" i="3" s="1"/>
  <c r="S332" i="3" s="1"/>
  <c r="K309" i="3"/>
  <c r="K174" i="3"/>
  <c r="Q174" i="3" s="1"/>
  <c r="R174" i="3" s="1"/>
  <c r="S174" i="3" s="1"/>
  <c r="K164" i="3"/>
  <c r="L164" i="3" s="1"/>
  <c r="K120" i="3"/>
  <c r="Q120" i="3" s="1"/>
  <c r="R120" i="3" s="1"/>
  <c r="S120" i="3" s="1"/>
  <c r="K66" i="3"/>
  <c r="Q66" i="3" s="1"/>
  <c r="R66" i="3" s="1"/>
  <c r="S66" i="3" s="1"/>
  <c r="K41" i="3"/>
  <c r="Q41" i="3" s="1"/>
  <c r="R41" i="3" s="1"/>
  <c r="S41" i="3" s="1"/>
  <c r="K39" i="3"/>
  <c r="Q39" i="3" s="1"/>
  <c r="R39" i="3" s="1"/>
  <c r="S39" i="3" s="1"/>
  <c r="K36" i="3"/>
  <c r="Q36" i="3" s="1"/>
  <c r="R36" i="3" s="1"/>
  <c r="S36" i="3" s="1"/>
  <c r="K34" i="3"/>
  <c r="K32" i="3"/>
  <c r="Q32" i="3" s="1"/>
  <c r="R32" i="3" s="1"/>
  <c r="S32" i="3" s="1"/>
  <c r="K20" i="3"/>
  <c r="Q20" i="3" s="1"/>
  <c r="R20" i="3" s="1"/>
  <c r="S20" i="3" s="1"/>
  <c r="K487" i="3"/>
  <c r="Q487" i="3" s="1"/>
  <c r="R487" i="3" s="1"/>
  <c r="S487" i="3" s="1"/>
  <c r="K474" i="3"/>
  <c r="Q474" i="3" s="1"/>
  <c r="R474" i="3" s="1"/>
  <c r="S474" i="3" s="1"/>
  <c r="K339" i="3"/>
  <c r="K238" i="3"/>
  <c r="Q238" i="3" s="1"/>
  <c r="R238" i="3" s="1"/>
  <c r="S238" i="3" s="1"/>
  <c r="K156" i="3"/>
  <c r="L156" i="3" s="1"/>
  <c r="K81" i="3"/>
  <c r="K77" i="3"/>
  <c r="Q77" i="3" s="1"/>
  <c r="R77" i="3" s="1"/>
  <c r="S77" i="3" s="1"/>
  <c r="K74" i="3"/>
  <c r="K497" i="3"/>
  <c r="K484" i="3"/>
  <c r="Q484" i="3" s="1"/>
  <c r="R484" i="3" s="1"/>
  <c r="S484" i="3" s="1"/>
  <c r="K450" i="3"/>
  <c r="Q450" i="3" s="1"/>
  <c r="R450" i="3" s="1"/>
  <c r="S450" i="3" s="1"/>
  <c r="K442" i="3"/>
  <c r="Q442" i="3" s="1"/>
  <c r="R442" i="3" s="1"/>
  <c r="S442" i="3" s="1"/>
  <c r="K438" i="3"/>
  <c r="K429" i="3"/>
  <c r="K427" i="3"/>
  <c r="Q427" i="3" s="1"/>
  <c r="R427" i="3" s="1"/>
  <c r="S427" i="3" s="1"/>
  <c r="K417" i="3"/>
  <c r="K415" i="3"/>
  <c r="K378" i="3"/>
  <c r="Q378" i="3" s="1"/>
  <c r="R378" i="3" s="1"/>
  <c r="S378" i="3" s="1"/>
  <c r="K372" i="3"/>
  <c r="K341" i="3"/>
  <c r="Q341" i="3" s="1"/>
  <c r="R341" i="3" s="1"/>
  <c r="S341" i="3" s="1"/>
  <c r="K329" i="3"/>
  <c r="Q329" i="3" s="1"/>
  <c r="R329" i="3" s="1"/>
  <c r="S329" i="3" s="1"/>
  <c r="K307" i="3"/>
  <c r="Q307" i="3" s="1"/>
  <c r="R307" i="3" s="1"/>
  <c r="S307" i="3" s="1"/>
  <c r="K282" i="3"/>
  <c r="K261" i="3"/>
  <c r="K241" i="3"/>
  <c r="K235" i="3"/>
  <c r="Q235" i="3" s="1"/>
  <c r="R235" i="3" s="1"/>
  <c r="S235" i="3" s="1"/>
  <c r="K213" i="3"/>
  <c r="Q213" i="3" s="1"/>
  <c r="R213" i="3" s="1"/>
  <c r="S213" i="3" s="1"/>
  <c r="K211" i="3"/>
  <c r="Q211" i="3" s="1"/>
  <c r="R211" i="3" s="1"/>
  <c r="S211" i="3" s="1"/>
  <c r="K181" i="3"/>
  <c r="L181" i="3" s="1"/>
  <c r="K165" i="3"/>
  <c r="K157" i="3"/>
  <c r="Q157" i="3" s="1"/>
  <c r="R157" i="3" s="1"/>
  <c r="S157" i="3" s="1"/>
  <c r="K476" i="3"/>
  <c r="Q476" i="3" s="1"/>
  <c r="R476" i="3" s="1"/>
  <c r="S476" i="3" s="1"/>
  <c r="K473" i="3"/>
  <c r="K445" i="3"/>
  <c r="Q445" i="3" s="1"/>
  <c r="R445" i="3" s="1"/>
  <c r="S445" i="3" s="1"/>
  <c r="K439" i="3"/>
  <c r="K434" i="3"/>
  <c r="K430" i="3"/>
  <c r="Q430" i="3" s="1"/>
  <c r="R430" i="3" s="1"/>
  <c r="S430" i="3" s="1"/>
  <c r="K380" i="3"/>
  <c r="Q380" i="3" s="1"/>
  <c r="R380" i="3" s="1"/>
  <c r="S380" i="3" s="1"/>
  <c r="K363" i="3"/>
  <c r="L363" i="3" s="1"/>
  <c r="K349" i="3"/>
  <c r="K306" i="3"/>
  <c r="Q306" i="3" s="1"/>
  <c r="R306" i="3" s="1"/>
  <c r="S306" i="3" s="1"/>
  <c r="K286" i="3"/>
  <c r="K283" i="3"/>
  <c r="L283" i="3" s="1"/>
  <c r="K276" i="3"/>
  <c r="L276" i="3" s="1"/>
  <c r="K210" i="3"/>
  <c r="K185" i="3"/>
  <c r="K159" i="3"/>
  <c r="K142" i="3"/>
  <c r="Q142" i="3" s="1"/>
  <c r="R142" i="3" s="1"/>
  <c r="S142" i="3" s="1"/>
  <c r="K137" i="3"/>
  <c r="Q137" i="3" s="1"/>
  <c r="R137" i="3" s="1"/>
  <c r="S137" i="3" s="1"/>
  <c r="K132" i="3"/>
  <c r="K124" i="3"/>
  <c r="Q124" i="3" s="1"/>
  <c r="R124" i="3" s="1"/>
  <c r="S124" i="3" s="1"/>
  <c r="K94" i="3"/>
  <c r="K89" i="3"/>
  <c r="Q89" i="3" s="1"/>
  <c r="R89" i="3" s="1"/>
  <c r="S89" i="3" s="1"/>
  <c r="K62" i="3"/>
  <c r="Q62" i="3" s="1"/>
  <c r="R62" i="3" s="1"/>
  <c r="S62" i="3" s="1"/>
  <c r="K60" i="3"/>
  <c r="Q60" i="3" s="1"/>
  <c r="R60" i="3" s="1"/>
  <c r="S60" i="3" s="1"/>
  <c r="K433" i="3"/>
  <c r="Q433" i="3" s="1"/>
  <c r="R433" i="3" s="1"/>
  <c r="S433" i="3" s="1"/>
  <c r="K421" i="3"/>
  <c r="K382" i="3"/>
  <c r="K346" i="3"/>
  <c r="Q346" i="3" s="1"/>
  <c r="R346" i="3" s="1"/>
  <c r="S346" i="3" s="1"/>
  <c r="K327" i="3"/>
  <c r="Q327" i="3" s="1"/>
  <c r="R327" i="3" s="1"/>
  <c r="S327" i="3" s="1"/>
  <c r="K323" i="3"/>
  <c r="Q323" i="3" s="1"/>
  <c r="R323" i="3" s="1"/>
  <c r="S323" i="3" s="1"/>
  <c r="K319" i="3"/>
  <c r="L319" i="3" s="1"/>
  <c r="K305" i="3"/>
  <c r="K303" i="3"/>
  <c r="K298" i="3"/>
  <c r="Q298" i="3" s="1"/>
  <c r="R298" i="3" s="1"/>
  <c r="S298" i="3" s="1"/>
  <c r="K291" i="3"/>
  <c r="Q291" i="3" s="1"/>
  <c r="R291" i="3" s="1"/>
  <c r="S291" i="3" s="1"/>
  <c r="K287" i="3"/>
  <c r="Q287" i="3" s="1"/>
  <c r="R287" i="3" s="1"/>
  <c r="S287" i="3" s="1"/>
  <c r="K278" i="3"/>
  <c r="Q278" i="3" s="1"/>
  <c r="R278" i="3" s="1"/>
  <c r="S278" i="3" s="1"/>
  <c r="K236" i="3"/>
  <c r="Q236" i="3" s="1"/>
  <c r="R236" i="3" s="1"/>
  <c r="S236" i="3" s="1"/>
  <c r="K212" i="3"/>
  <c r="L212" i="3" s="1"/>
  <c r="K204" i="3"/>
  <c r="L204" i="3" s="1"/>
  <c r="K192" i="3"/>
  <c r="Q192" i="3" s="1"/>
  <c r="R192" i="3" s="1"/>
  <c r="S192" i="3" s="1"/>
  <c r="K183" i="3"/>
  <c r="K158" i="3"/>
  <c r="K138" i="3"/>
  <c r="K113" i="3"/>
  <c r="L113" i="3" s="1"/>
  <c r="K47" i="3"/>
  <c r="K38" i="3"/>
  <c r="K35" i="3"/>
  <c r="K21" i="3"/>
  <c r="K8" i="3"/>
  <c r="L8" i="3" s="1"/>
  <c r="K5" i="3"/>
  <c r="Q85" i="3"/>
  <c r="R85" i="3" s="1"/>
  <c r="S85" i="3" s="1"/>
  <c r="L85" i="3"/>
  <c r="L110" i="3"/>
  <c r="K493" i="3"/>
  <c r="Q493" i="3" s="1"/>
  <c r="R493" i="3" s="1"/>
  <c r="S493" i="3" s="1"/>
  <c r="K481" i="3"/>
  <c r="Q481" i="3" s="1"/>
  <c r="R481" i="3" s="1"/>
  <c r="S481" i="3" s="1"/>
  <c r="K440" i="3"/>
  <c r="Q440" i="3" s="1"/>
  <c r="R440" i="3" s="1"/>
  <c r="S440" i="3" s="1"/>
  <c r="K414" i="3"/>
  <c r="Q414" i="3" s="1"/>
  <c r="R414" i="3" s="1"/>
  <c r="S414" i="3" s="1"/>
  <c r="K337" i="3"/>
  <c r="Q337" i="3" s="1"/>
  <c r="R337" i="3" s="1"/>
  <c r="S337" i="3" s="1"/>
  <c r="K335" i="3"/>
  <c r="Q335" i="3" s="1"/>
  <c r="R335" i="3" s="1"/>
  <c r="S335" i="3" s="1"/>
  <c r="Q194" i="3"/>
  <c r="R194" i="3" s="1"/>
  <c r="S194" i="3" s="1"/>
  <c r="L194" i="3"/>
  <c r="K265" i="3"/>
  <c r="Q265" i="3" s="1"/>
  <c r="R265" i="3" s="1"/>
  <c r="S265" i="3" s="1"/>
  <c r="K498" i="3"/>
  <c r="Q498" i="3" s="1"/>
  <c r="R498" i="3" s="1"/>
  <c r="S498" i="3" s="1"/>
  <c r="K495" i="3"/>
  <c r="Q495" i="3" s="1"/>
  <c r="R495" i="3" s="1"/>
  <c r="S495" i="3" s="1"/>
  <c r="K469" i="3"/>
  <c r="Q469" i="3" s="1"/>
  <c r="R469" i="3" s="1"/>
  <c r="S469" i="3" s="1"/>
  <c r="K500" i="3"/>
  <c r="Q500" i="3" s="1"/>
  <c r="R500" i="3" s="1"/>
  <c r="S500" i="3" s="1"/>
  <c r="K452" i="3"/>
  <c r="Q452" i="3" s="1"/>
  <c r="R452" i="3" s="1"/>
  <c r="S452" i="3" s="1"/>
  <c r="L391" i="3"/>
  <c r="Q391" i="3"/>
  <c r="R391" i="3" s="1"/>
  <c r="S391" i="3" s="1"/>
  <c r="K483" i="3"/>
  <c r="Q483" i="3" s="1"/>
  <c r="R483" i="3" s="1"/>
  <c r="S483" i="3" s="1"/>
  <c r="K468" i="3"/>
  <c r="Q468" i="3" s="1"/>
  <c r="R468" i="3" s="1"/>
  <c r="S468" i="3" s="1"/>
  <c r="K431" i="3"/>
  <c r="Q431" i="3" s="1"/>
  <c r="R431" i="3" s="1"/>
  <c r="S431" i="3" s="1"/>
  <c r="K419" i="3"/>
  <c r="Q419" i="3" s="1"/>
  <c r="R419" i="3" s="1"/>
  <c r="S419" i="3" s="1"/>
  <c r="K407" i="3"/>
  <c r="Q407" i="3" s="1"/>
  <c r="R407" i="3" s="1"/>
  <c r="S407" i="3" s="1"/>
  <c r="K359" i="3"/>
  <c r="K219" i="3"/>
  <c r="Q219" i="3" s="1"/>
  <c r="R219" i="3" s="1"/>
  <c r="S219" i="3" s="1"/>
  <c r="K475" i="3"/>
  <c r="Q475" i="3" s="1"/>
  <c r="R475" i="3" s="1"/>
  <c r="S475" i="3" s="1"/>
  <c r="K455" i="3"/>
  <c r="Q455" i="3" s="1"/>
  <c r="R455" i="3" s="1"/>
  <c r="S455" i="3" s="1"/>
  <c r="K373" i="3"/>
  <c r="K347" i="3"/>
  <c r="Q347" i="3" s="1"/>
  <c r="R347" i="3" s="1"/>
  <c r="S347" i="3" s="1"/>
  <c r="K330" i="3"/>
  <c r="K244" i="3"/>
  <c r="Q244" i="3" s="1"/>
  <c r="R244" i="3" s="1"/>
  <c r="S244" i="3" s="1"/>
  <c r="K422" i="3"/>
  <c r="K412" i="3"/>
  <c r="K366" i="3"/>
  <c r="K364" i="3"/>
  <c r="Q364" i="3" s="1"/>
  <c r="R364" i="3" s="1"/>
  <c r="S364" i="3" s="1"/>
  <c r="K350" i="3"/>
  <c r="K348" i="3"/>
  <c r="Q348" i="3" s="1"/>
  <c r="R348" i="3" s="1"/>
  <c r="S348" i="3" s="1"/>
  <c r="K342" i="3"/>
  <c r="K340" i="3"/>
  <c r="Q340" i="3" s="1"/>
  <c r="R340" i="3" s="1"/>
  <c r="S340" i="3" s="1"/>
  <c r="K326" i="3"/>
  <c r="Q326" i="3" s="1"/>
  <c r="R326" i="3" s="1"/>
  <c r="S326" i="3" s="1"/>
  <c r="K301" i="3"/>
  <c r="K299" i="3"/>
  <c r="Q299" i="3" s="1"/>
  <c r="R299" i="3" s="1"/>
  <c r="S299" i="3" s="1"/>
  <c r="K275" i="3"/>
  <c r="Q275" i="3" s="1"/>
  <c r="R275" i="3" s="1"/>
  <c r="S275" i="3" s="1"/>
  <c r="K266" i="3"/>
  <c r="Q266" i="3" s="1"/>
  <c r="R266" i="3" s="1"/>
  <c r="S266" i="3" s="1"/>
  <c r="K205" i="3"/>
  <c r="K203" i="3"/>
  <c r="Q203" i="3" s="1"/>
  <c r="R203" i="3" s="1"/>
  <c r="S203" i="3" s="1"/>
  <c r="K202" i="3"/>
  <c r="K196" i="3"/>
  <c r="Q196" i="3" s="1"/>
  <c r="R196" i="3" s="1"/>
  <c r="S196" i="3" s="1"/>
  <c r="K195" i="3"/>
  <c r="K186" i="3"/>
  <c r="K308" i="3"/>
  <c r="Q308" i="3" s="1"/>
  <c r="R308" i="3" s="1"/>
  <c r="S308" i="3" s="1"/>
  <c r="K300" i="3"/>
  <c r="K259" i="3"/>
  <c r="Q259" i="3" s="1"/>
  <c r="R259" i="3" s="1"/>
  <c r="S259" i="3" s="1"/>
  <c r="K234" i="3"/>
  <c r="K228" i="3"/>
  <c r="Q228" i="3" s="1"/>
  <c r="R228" i="3" s="1"/>
  <c r="S228" i="3" s="1"/>
  <c r="K226" i="3"/>
  <c r="K198" i="3"/>
  <c r="K176" i="3"/>
  <c r="Q176" i="3" s="1"/>
  <c r="R176" i="3" s="1"/>
  <c r="S176" i="3" s="1"/>
  <c r="K262" i="3"/>
  <c r="K260" i="3"/>
  <c r="Q260" i="3" s="1"/>
  <c r="R260" i="3" s="1"/>
  <c r="S260" i="3" s="1"/>
  <c r="K254" i="3"/>
  <c r="K252" i="3"/>
  <c r="Q252" i="3" s="1"/>
  <c r="R252" i="3" s="1"/>
  <c r="S252" i="3" s="1"/>
  <c r="K242" i="3"/>
  <c r="K215" i="3"/>
  <c r="K172" i="3"/>
  <c r="Q172" i="3" s="1"/>
  <c r="R172" i="3" s="1"/>
  <c r="S172" i="3" s="1"/>
  <c r="K167" i="3"/>
  <c r="K117" i="3"/>
  <c r="K114" i="3"/>
  <c r="K88" i="3"/>
  <c r="Q88" i="3" s="1"/>
  <c r="R88" i="3" s="1"/>
  <c r="S88" i="3" s="1"/>
  <c r="K151" i="3"/>
  <c r="Q151" i="3" s="1"/>
  <c r="R151" i="3" s="1"/>
  <c r="S151" i="3" s="1"/>
  <c r="K144" i="3"/>
  <c r="K152" i="3"/>
  <c r="K150" i="3"/>
  <c r="K148" i="3"/>
  <c r="Q148" i="3" s="1"/>
  <c r="R148" i="3" s="1"/>
  <c r="S148" i="3" s="1"/>
  <c r="K141" i="3"/>
  <c r="Q141" i="3" s="1"/>
  <c r="R141" i="3" s="1"/>
  <c r="S141" i="3" s="1"/>
  <c r="K133" i="3"/>
  <c r="K130" i="3"/>
  <c r="K105" i="3"/>
  <c r="Q105" i="3" s="1"/>
  <c r="R105" i="3" s="1"/>
  <c r="S105" i="3" s="1"/>
  <c r="K80" i="3"/>
  <c r="Q80" i="3" s="1"/>
  <c r="R80" i="3" s="1"/>
  <c r="S80" i="3" s="1"/>
  <c r="K70" i="3"/>
  <c r="K91" i="3"/>
  <c r="Q91" i="3" s="1"/>
  <c r="R91" i="3" s="1"/>
  <c r="S91" i="3" s="1"/>
  <c r="K78" i="3"/>
  <c r="K72" i="3"/>
  <c r="Q72" i="3" s="1"/>
  <c r="R72" i="3" s="1"/>
  <c r="S72" i="3" s="1"/>
  <c r="K29" i="3"/>
  <c r="Q29" i="3" s="1"/>
  <c r="R29" i="3" s="1"/>
  <c r="S29" i="3" s="1"/>
  <c r="K17" i="3"/>
  <c r="K16" i="3"/>
  <c r="Q16" i="3" s="1"/>
  <c r="R16" i="3" s="1"/>
  <c r="S16" i="3" s="1"/>
  <c r="K12" i="3"/>
  <c r="Q12" i="3" s="1"/>
  <c r="R12" i="3" s="1"/>
  <c r="S12" i="3" s="1"/>
  <c r="L7" i="3"/>
  <c r="K27" i="3"/>
  <c r="Q27" i="3" s="1"/>
  <c r="R27" i="3" s="1"/>
  <c r="S27" i="3" s="1"/>
  <c r="K24" i="3"/>
  <c r="Q24" i="3" s="1"/>
  <c r="R24" i="3" s="1"/>
  <c r="S24" i="3" s="1"/>
  <c r="K23" i="3"/>
  <c r="Q23" i="3" s="1"/>
  <c r="R23" i="3" s="1"/>
  <c r="S23" i="3" s="1"/>
  <c r="K19" i="3"/>
  <c r="Q19" i="3" s="1"/>
  <c r="R19" i="3" s="1"/>
  <c r="S19" i="3" s="1"/>
  <c r="L367" i="3" l="1"/>
  <c r="M367" i="3" s="1"/>
  <c r="E46" i="6"/>
  <c r="L459" i="3"/>
  <c r="W459" i="3" s="1"/>
  <c r="L169" i="3"/>
  <c r="Q279" i="3"/>
  <c r="R279" i="3" s="1"/>
  <c r="S279" i="3" s="1"/>
  <c r="L188" i="3"/>
  <c r="L178" i="3"/>
  <c r="O224" i="3"/>
  <c r="P224" i="3" s="1"/>
  <c r="Q418" i="3"/>
  <c r="R418" i="3" s="1"/>
  <c r="S418" i="3" s="1"/>
  <c r="Q45" i="3"/>
  <c r="R45" i="3" s="1"/>
  <c r="S45" i="3" s="1"/>
  <c r="Q208" i="3"/>
  <c r="R208" i="3" s="1"/>
  <c r="S208" i="3" s="1"/>
  <c r="L125" i="3"/>
  <c r="W125" i="3" s="1"/>
  <c r="L90" i="3"/>
  <c r="O90" i="3" s="1"/>
  <c r="P90" i="3" s="1"/>
  <c r="L398" i="3"/>
  <c r="W398" i="3" s="1"/>
  <c r="L227" i="3"/>
  <c r="L267" i="3"/>
  <c r="W267" i="3" s="1"/>
  <c r="L269" i="3"/>
  <c r="L102" i="3"/>
  <c r="W102" i="3" s="1"/>
  <c r="L377" i="3"/>
  <c r="L127" i="3"/>
  <c r="W127" i="3" s="1"/>
  <c r="Q193" i="3"/>
  <c r="R193" i="3" s="1"/>
  <c r="S193" i="3" s="1"/>
  <c r="L109" i="3"/>
  <c r="M109" i="3" s="1"/>
  <c r="L360" i="3"/>
  <c r="L296" i="3"/>
  <c r="W296" i="3" s="1"/>
  <c r="L143" i="3"/>
  <c r="W143" i="3" s="1"/>
  <c r="N367" i="3"/>
  <c r="E364" i="7"/>
  <c r="N426" i="3"/>
  <c r="E423" i="7"/>
  <c r="N368" i="3"/>
  <c r="E365" i="7"/>
  <c r="N208" i="3"/>
  <c r="E205" i="7"/>
  <c r="L416" i="3"/>
  <c r="M416" i="3" s="1"/>
  <c r="L458" i="3"/>
  <c r="Q426" i="3"/>
  <c r="R426" i="3" s="1"/>
  <c r="S426" i="3" s="1"/>
  <c r="L25" i="3"/>
  <c r="O25" i="3" s="1"/>
  <c r="P25" i="3" s="1"/>
  <c r="L284" i="3"/>
  <c r="W284" i="3" s="1"/>
  <c r="Q50" i="3"/>
  <c r="R50" i="3" s="1"/>
  <c r="S50" i="3" s="1"/>
  <c r="Q225" i="3"/>
  <c r="R225" i="3" s="1"/>
  <c r="S225" i="3" s="1"/>
  <c r="L230" i="3"/>
  <c r="M230" i="3" s="1"/>
  <c r="Q103" i="3"/>
  <c r="R103" i="3" s="1"/>
  <c r="S103" i="3" s="1"/>
  <c r="L387" i="3"/>
  <c r="M387" i="3" s="1"/>
  <c r="L67" i="3"/>
  <c r="O67" i="3" s="1"/>
  <c r="P67" i="3" s="1"/>
  <c r="Q499" i="3"/>
  <c r="R499" i="3" s="1"/>
  <c r="S499" i="3" s="1"/>
  <c r="L406" i="3"/>
  <c r="O406" i="3" s="1"/>
  <c r="P406" i="3" s="1"/>
  <c r="Q494" i="3"/>
  <c r="R494" i="3" s="1"/>
  <c r="S494" i="3" s="1"/>
  <c r="L48" i="3"/>
  <c r="W48" i="3" s="1"/>
  <c r="L390" i="3"/>
  <c r="W390" i="3" s="1"/>
  <c r="Q191" i="3"/>
  <c r="R191" i="3" s="1"/>
  <c r="S191" i="3" s="1"/>
  <c r="Q463" i="3"/>
  <c r="R463" i="3" s="1"/>
  <c r="S463" i="3" s="1"/>
  <c r="L231" i="3"/>
  <c r="M231" i="3" s="1"/>
  <c r="Q395" i="3"/>
  <c r="R395" i="3" s="1"/>
  <c r="S395" i="3" s="1"/>
  <c r="L82" i="3"/>
  <c r="O82" i="3" s="1"/>
  <c r="P82" i="3" s="1"/>
  <c r="Q490" i="3"/>
  <c r="R490" i="3" s="1"/>
  <c r="S490" i="3" s="1"/>
  <c r="L247" i="3"/>
  <c r="O247" i="3" s="1"/>
  <c r="P247" i="3" s="1"/>
  <c r="L123" i="3"/>
  <c r="O123" i="3" s="1"/>
  <c r="P123" i="3" s="1"/>
  <c r="L302" i="3"/>
  <c r="M302" i="3" s="1"/>
  <c r="L270" i="3"/>
  <c r="O270" i="3" s="1"/>
  <c r="P270" i="3" s="1"/>
  <c r="O499" i="3"/>
  <c r="P499" i="3" s="1"/>
  <c r="Q86" i="3"/>
  <c r="R86" i="3" s="1"/>
  <c r="S86" i="3" s="1"/>
  <c r="L449" i="3"/>
  <c r="W449" i="3" s="1"/>
  <c r="L126" i="3"/>
  <c r="O126" i="3" s="1"/>
  <c r="P126" i="3" s="1"/>
  <c r="L222" i="3"/>
  <c r="O222" i="3" s="1"/>
  <c r="P222" i="3" s="1"/>
  <c r="L492" i="3"/>
  <c r="M492" i="3" s="1"/>
  <c r="M63" i="3"/>
  <c r="E60" i="7" s="1"/>
  <c r="W86" i="3"/>
  <c r="L76" i="3"/>
  <c r="W76" i="3" s="1"/>
  <c r="M499" i="3"/>
  <c r="L104" i="3"/>
  <c r="W104" i="3" s="1"/>
  <c r="W317" i="3"/>
  <c r="W63" i="3"/>
  <c r="L362" i="3"/>
  <c r="W362" i="3" s="1"/>
  <c r="L291" i="3"/>
  <c r="O291" i="3" s="1"/>
  <c r="P291" i="3" s="1"/>
  <c r="Q212" i="3"/>
  <c r="R212" i="3" s="1"/>
  <c r="S212" i="3" s="1"/>
  <c r="L257" i="3"/>
  <c r="M257" i="3" s="1"/>
  <c r="L233" i="3"/>
  <c r="M233" i="3" s="1"/>
  <c r="Q79" i="3"/>
  <c r="R79" i="3" s="1"/>
  <c r="S79" i="3" s="1"/>
  <c r="L60" i="3"/>
  <c r="O60" i="3" s="1"/>
  <c r="P60" i="3" s="1"/>
  <c r="Q404" i="3"/>
  <c r="R404" i="3" s="1"/>
  <c r="S404" i="3" s="1"/>
  <c r="O344" i="3"/>
  <c r="P344" i="3" s="1"/>
  <c r="W200" i="3"/>
  <c r="L95" i="3"/>
  <c r="W95" i="3" s="1"/>
  <c r="N68" i="3"/>
  <c r="E65" i="7"/>
  <c r="L179" i="3"/>
  <c r="M179" i="3" s="1"/>
  <c r="N86" i="3"/>
  <c r="E83" i="7"/>
  <c r="N200" i="3"/>
  <c r="E197" i="7"/>
  <c r="L211" i="3"/>
  <c r="M211" i="3" s="1"/>
  <c r="Q294" i="3"/>
  <c r="R294" i="3" s="1"/>
  <c r="S294" i="3" s="1"/>
  <c r="L442" i="3"/>
  <c r="W442" i="3" s="1"/>
  <c r="L220" i="3"/>
  <c r="W220" i="3" s="1"/>
  <c r="Q83" i="3"/>
  <c r="R83" i="3" s="1"/>
  <c r="S83" i="3" s="1"/>
  <c r="Q173" i="3"/>
  <c r="R173" i="3" s="1"/>
  <c r="S173" i="3" s="1"/>
  <c r="N107" i="3"/>
  <c r="E104" i="7"/>
  <c r="L374" i="3"/>
  <c r="O374" i="3" s="1"/>
  <c r="P374" i="3" s="1"/>
  <c r="N59" i="3"/>
  <c r="E56" i="7"/>
  <c r="Q6" i="3"/>
  <c r="R6" i="3" s="1"/>
  <c r="S6" i="3" s="1"/>
  <c r="Q11" i="3"/>
  <c r="R11" i="3" s="1"/>
  <c r="S11" i="3" s="1"/>
  <c r="Q401" i="3"/>
  <c r="R401" i="3" s="1"/>
  <c r="S401" i="3" s="1"/>
  <c r="L115" i="3"/>
  <c r="O115" i="3" s="1"/>
  <c r="P115" i="3" s="1"/>
  <c r="L209" i="3"/>
  <c r="W209" i="3" s="1"/>
  <c r="L428" i="3"/>
  <c r="M428" i="3" s="1"/>
  <c r="L285" i="3"/>
  <c r="W285" i="3" s="1"/>
  <c r="L338" i="3"/>
  <c r="M338" i="3" s="1"/>
  <c r="L295" i="3"/>
  <c r="W295" i="3" s="1"/>
  <c r="L427" i="3"/>
  <c r="W427" i="3" s="1"/>
  <c r="L444" i="3"/>
  <c r="O444" i="3" s="1"/>
  <c r="P444" i="3" s="1"/>
  <c r="L355" i="3"/>
  <c r="O355" i="3" s="1"/>
  <c r="P355" i="3" s="1"/>
  <c r="L315" i="3"/>
  <c r="O315" i="3" s="1"/>
  <c r="P315" i="3" s="1"/>
  <c r="L448" i="3"/>
  <c r="O448" i="3" s="1"/>
  <c r="P448" i="3" s="1"/>
  <c r="W107" i="3"/>
  <c r="L430" i="3"/>
  <c r="W430" i="3" s="1"/>
  <c r="Q153" i="3"/>
  <c r="R153" i="3" s="1"/>
  <c r="S153" i="3" s="1"/>
  <c r="O107" i="3"/>
  <c r="P107" i="3" s="1"/>
  <c r="L229" i="3"/>
  <c r="M229" i="3" s="1"/>
  <c r="Q437" i="3"/>
  <c r="R437" i="3" s="1"/>
  <c r="S437" i="3" s="1"/>
  <c r="L256" i="3"/>
  <c r="M256" i="3" s="1"/>
  <c r="O279" i="3"/>
  <c r="P279" i="3" s="1"/>
  <c r="M279" i="3"/>
  <c r="W279" i="3"/>
  <c r="L447" i="3"/>
  <c r="O447" i="3" s="1"/>
  <c r="P447" i="3" s="1"/>
  <c r="O459" i="3"/>
  <c r="P459" i="3" s="1"/>
  <c r="L53" i="3"/>
  <c r="M53" i="3" s="1"/>
  <c r="Q201" i="3"/>
  <c r="R201" i="3" s="1"/>
  <c r="S201" i="3" s="1"/>
  <c r="L462" i="3"/>
  <c r="Q251" i="3"/>
  <c r="R251" i="3" s="1"/>
  <c r="S251" i="3" s="1"/>
  <c r="L177" i="3"/>
  <c r="O177" i="3" s="1"/>
  <c r="P177" i="3" s="1"/>
  <c r="Q52" i="3"/>
  <c r="R52" i="3" s="1"/>
  <c r="S52" i="3" s="1"/>
  <c r="L361" i="3"/>
  <c r="W361" i="3" s="1"/>
  <c r="L184" i="3"/>
  <c r="M184" i="3" s="1"/>
  <c r="L111" i="3"/>
  <c r="O111" i="3" s="1"/>
  <c r="P111" i="3" s="1"/>
  <c r="Q28" i="3"/>
  <c r="R28" i="3" s="1"/>
  <c r="S28" i="3" s="1"/>
  <c r="M459" i="3"/>
  <c r="L248" i="3"/>
  <c r="Q345" i="3"/>
  <c r="R345" i="3" s="1"/>
  <c r="S345" i="3" s="1"/>
  <c r="Q224" i="3"/>
  <c r="R224" i="3" s="1"/>
  <c r="S224" i="3" s="1"/>
  <c r="Q43" i="3"/>
  <c r="R43" i="3" s="1"/>
  <c r="S43" i="3" s="1"/>
  <c r="L389" i="3"/>
  <c r="O389" i="3" s="1"/>
  <c r="P389" i="3" s="1"/>
  <c r="Q232" i="3"/>
  <c r="R232" i="3" s="1"/>
  <c r="S232" i="3" s="1"/>
  <c r="M224" i="3"/>
  <c r="L331" i="3"/>
  <c r="W331" i="3" s="1"/>
  <c r="Q292" i="3"/>
  <c r="R292" i="3" s="1"/>
  <c r="S292" i="3" s="1"/>
  <c r="L478" i="3"/>
  <c r="W478" i="3" s="1"/>
  <c r="L36" i="3"/>
  <c r="O36" i="3" s="1"/>
  <c r="P36" i="3" s="1"/>
  <c r="L206" i="3"/>
  <c r="O206" i="3" s="1"/>
  <c r="P206" i="3" s="1"/>
  <c r="L139" i="3"/>
  <c r="O139" i="3" s="1"/>
  <c r="P139" i="3" s="1"/>
  <c r="O86" i="3"/>
  <c r="P86" i="3" s="1"/>
  <c r="W437" i="3"/>
  <c r="M437" i="3"/>
  <c r="M173" i="3"/>
  <c r="O173" i="3"/>
  <c r="P173" i="3" s="1"/>
  <c r="W395" i="3"/>
  <c r="M395" i="3"/>
  <c r="O395" i="3"/>
  <c r="P395" i="3" s="1"/>
  <c r="L99" i="3"/>
  <c r="W99" i="3" s="1"/>
  <c r="L124" i="3"/>
  <c r="M124" i="3" s="1"/>
  <c r="L491" i="3"/>
  <c r="W491" i="3" s="1"/>
  <c r="Q319" i="3"/>
  <c r="R319" i="3" s="1"/>
  <c r="S319" i="3" s="1"/>
  <c r="L73" i="3"/>
  <c r="O73" i="3" s="1"/>
  <c r="P73" i="3" s="1"/>
  <c r="L166" i="3"/>
  <c r="O166" i="3" s="1"/>
  <c r="P166" i="3" s="1"/>
  <c r="Q375" i="3"/>
  <c r="R375" i="3" s="1"/>
  <c r="S375" i="3" s="1"/>
  <c r="Q466" i="3"/>
  <c r="R466" i="3" s="1"/>
  <c r="S466" i="3" s="1"/>
  <c r="L425" i="3"/>
  <c r="M425" i="3" s="1"/>
  <c r="O200" i="3"/>
  <c r="P200" i="3" s="1"/>
  <c r="L410" i="3"/>
  <c r="O410" i="3" s="1"/>
  <c r="P410" i="3" s="1"/>
  <c r="Q200" i="3"/>
  <c r="R200" i="3" s="1"/>
  <c r="S200" i="3" s="1"/>
  <c r="L264" i="3"/>
  <c r="W264" i="3" s="1"/>
  <c r="Q54" i="3"/>
  <c r="R54" i="3" s="1"/>
  <c r="S54" i="3" s="1"/>
  <c r="L96" i="3"/>
  <c r="O96" i="3" s="1"/>
  <c r="P96" i="3" s="1"/>
  <c r="L101" i="3"/>
  <c r="O101" i="3" s="1"/>
  <c r="P101" i="3" s="1"/>
  <c r="L61" i="3"/>
  <c r="M61" i="3" s="1"/>
  <c r="L197" i="3"/>
  <c r="M197" i="3" s="1"/>
  <c r="L480" i="3"/>
  <c r="M480" i="3" s="1"/>
  <c r="Q321" i="3"/>
  <c r="R321" i="3" s="1"/>
  <c r="S321" i="3" s="1"/>
  <c r="L293" i="3"/>
  <c r="W293" i="3" s="1"/>
  <c r="L135" i="3"/>
  <c r="O135" i="3" s="1"/>
  <c r="P135" i="3" s="1"/>
  <c r="W90" i="3"/>
  <c r="M393" i="3"/>
  <c r="L122" i="3"/>
  <c r="M122" i="3" s="1"/>
  <c r="Q276" i="3"/>
  <c r="R276" i="3" s="1"/>
  <c r="S276" i="3" s="1"/>
  <c r="L274" i="3"/>
  <c r="M274" i="3" s="1"/>
  <c r="L370" i="3"/>
  <c r="M370" i="3" s="1"/>
  <c r="L263" i="3"/>
  <c r="M263" i="3" s="1"/>
  <c r="L182" i="3"/>
  <c r="O182" i="3" s="1"/>
  <c r="P182" i="3" s="1"/>
  <c r="W389" i="3"/>
  <c r="L31" i="3"/>
  <c r="L64" i="3"/>
  <c r="M64" i="3" s="1"/>
  <c r="L180" i="3"/>
  <c r="O180" i="3" s="1"/>
  <c r="P180" i="3" s="1"/>
  <c r="L388" i="3"/>
  <c r="M388" i="3" s="1"/>
  <c r="L310" i="3"/>
  <c r="O310" i="3" s="1"/>
  <c r="P310" i="3" s="1"/>
  <c r="L454" i="3"/>
  <c r="M454" i="3" s="1"/>
  <c r="L471" i="3"/>
  <c r="M471" i="3" s="1"/>
  <c r="L207" i="3"/>
  <c r="W207" i="3" s="1"/>
  <c r="L457" i="3"/>
  <c r="M457" i="3" s="1"/>
  <c r="O6" i="3"/>
  <c r="P6" i="3" s="1"/>
  <c r="L485" i="3"/>
  <c r="O485" i="3" s="1"/>
  <c r="P485" i="3" s="1"/>
  <c r="M317" i="3"/>
  <c r="L37" i="3"/>
  <c r="W37" i="3" s="1"/>
  <c r="L280" i="3"/>
  <c r="L13" i="3"/>
  <c r="L97" i="3"/>
  <c r="M97" i="3" s="1"/>
  <c r="L129" i="3"/>
  <c r="O129" i="3" s="1"/>
  <c r="P129" i="3" s="1"/>
  <c r="L20" i="3"/>
  <c r="M20" i="3" s="1"/>
  <c r="Q156" i="3"/>
  <c r="R156" i="3" s="1"/>
  <c r="S156" i="3" s="1"/>
  <c r="L246" i="3"/>
  <c r="O246" i="3" s="1"/>
  <c r="P246" i="3" s="1"/>
  <c r="L453" i="3"/>
  <c r="O453" i="3" s="1"/>
  <c r="P453" i="3" s="1"/>
  <c r="L329" i="3"/>
  <c r="O329" i="3" s="1"/>
  <c r="P329" i="3" s="1"/>
  <c r="L56" i="3"/>
  <c r="O56" i="3" s="1"/>
  <c r="P56" i="3" s="1"/>
  <c r="Q371" i="3"/>
  <c r="R371" i="3" s="1"/>
  <c r="S371" i="3" s="1"/>
  <c r="L312" i="3"/>
  <c r="O312" i="3" s="1"/>
  <c r="P312" i="3" s="1"/>
  <c r="M6" i="3"/>
  <c r="L354" i="3"/>
  <c r="O354" i="3" s="1"/>
  <c r="P354" i="3" s="1"/>
  <c r="Q385" i="3"/>
  <c r="R385" i="3" s="1"/>
  <c r="S385" i="3" s="1"/>
  <c r="L334" i="3"/>
  <c r="Q170" i="3"/>
  <c r="R170" i="3" s="1"/>
  <c r="S170" i="3" s="1"/>
  <c r="L170" i="3"/>
  <c r="L445" i="3"/>
  <c r="M445" i="3" s="1"/>
  <c r="L22" i="3"/>
  <c r="W22" i="3" s="1"/>
  <c r="L108" i="3"/>
  <c r="O108" i="3" s="1"/>
  <c r="P108" i="3" s="1"/>
  <c r="Q69" i="3"/>
  <c r="R69" i="3" s="1"/>
  <c r="S69" i="3" s="1"/>
  <c r="L470" i="3"/>
  <c r="M470" i="3" s="1"/>
  <c r="L420" i="3"/>
  <c r="M420" i="3" s="1"/>
  <c r="W162" i="3"/>
  <c r="M162" i="3"/>
  <c r="Q351" i="3"/>
  <c r="R351" i="3" s="1"/>
  <c r="S351" i="3" s="1"/>
  <c r="L381" i="3"/>
  <c r="M381" i="3" s="1"/>
  <c r="L216" i="3"/>
  <c r="W216" i="3" s="1"/>
  <c r="L336" i="3"/>
  <c r="O336" i="3" s="1"/>
  <c r="P336" i="3" s="1"/>
  <c r="Q162" i="3"/>
  <c r="R162" i="3" s="1"/>
  <c r="S162" i="3" s="1"/>
  <c r="L313" i="3"/>
  <c r="O313" i="3" s="1"/>
  <c r="P313" i="3" s="1"/>
  <c r="L357" i="3"/>
  <c r="W357" i="3" s="1"/>
  <c r="Q92" i="3"/>
  <c r="R92" i="3" s="1"/>
  <c r="S92" i="3" s="1"/>
  <c r="W368" i="3"/>
  <c r="L240" i="3"/>
  <c r="Q40" i="3"/>
  <c r="R40" i="3" s="1"/>
  <c r="S40" i="3" s="1"/>
  <c r="L304" i="3"/>
  <c r="O304" i="3" s="1"/>
  <c r="P304" i="3" s="1"/>
  <c r="L223" i="3"/>
  <c r="L496" i="3"/>
  <c r="Q496" i="3"/>
  <c r="R496" i="3" s="1"/>
  <c r="S496" i="3" s="1"/>
  <c r="L358" i="3"/>
  <c r="O358" i="3" s="1"/>
  <c r="P358" i="3" s="1"/>
  <c r="L486" i="3"/>
  <c r="O486" i="3" s="1"/>
  <c r="P486" i="3" s="1"/>
  <c r="Q8" i="3"/>
  <c r="R8" i="3" s="1"/>
  <c r="S8" i="3" s="1"/>
  <c r="Q149" i="3"/>
  <c r="R149" i="3" s="1"/>
  <c r="S149" i="3" s="1"/>
  <c r="L396" i="3"/>
  <c r="W396" i="3" s="1"/>
  <c r="Q446" i="3"/>
  <c r="R446" i="3" s="1"/>
  <c r="S446" i="3" s="1"/>
  <c r="L468" i="3"/>
  <c r="M468" i="3" s="1"/>
  <c r="L477" i="3"/>
  <c r="M477" i="3" s="1"/>
  <c r="L57" i="3"/>
  <c r="O57" i="3" s="1"/>
  <c r="P57" i="3" s="1"/>
  <c r="L121" i="3"/>
  <c r="O121" i="3" s="1"/>
  <c r="P121" i="3" s="1"/>
  <c r="L424" i="3"/>
  <c r="O424" i="3" s="1"/>
  <c r="P424" i="3" s="1"/>
  <c r="L408" i="3"/>
  <c r="W408" i="3" s="1"/>
  <c r="L465" i="3"/>
  <c r="O465" i="3" s="1"/>
  <c r="P465" i="3" s="1"/>
  <c r="O368" i="3"/>
  <c r="P368" i="3" s="1"/>
  <c r="L489" i="3"/>
  <c r="Q489" i="3"/>
  <c r="R489" i="3" s="1"/>
  <c r="S489" i="3" s="1"/>
  <c r="L383" i="3"/>
  <c r="Q33" i="3"/>
  <c r="R33" i="3" s="1"/>
  <c r="S33" i="3" s="1"/>
  <c r="L33" i="3"/>
  <c r="L140" i="3"/>
  <c r="M140" i="3" s="1"/>
  <c r="L214" i="3"/>
  <c r="M214" i="3" s="1"/>
  <c r="L112" i="3"/>
  <c r="O112" i="3" s="1"/>
  <c r="P112" i="3" s="1"/>
  <c r="L187" i="3"/>
  <c r="M187" i="3" s="1"/>
  <c r="L228" i="3"/>
  <c r="W228" i="3" s="1"/>
  <c r="Q181" i="3"/>
  <c r="R181" i="3" s="1"/>
  <c r="S181" i="3" s="1"/>
  <c r="L243" i="3"/>
  <c r="W243" i="3" s="1"/>
  <c r="L409" i="3"/>
  <c r="O409" i="3" s="1"/>
  <c r="P409" i="3" s="1"/>
  <c r="W173" i="3"/>
  <c r="L472" i="3"/>
  <c r="O472" i="3" s="1"/>
  <c r="P472" i="3" s="1"/>
  <c r="Q93" i="3"/>
  <c r="R93" i="3" s="1"/>
  <c r="S93" i="3" s="1"/>
  <c r="L93" i="3"/>
  <c r="Q221" i="3"/>
  <c r="R221" i="3" s="1"/>
  <c r="S221" i="3" s="1"/>
  <c r="L221" i="3"/>
  <c r="L288" i="3"/>
  <c r="Q392" i="3"/>
  <c r="R392" i="3" s="1"/>
  <c r="S392" i="3" s="1"/>
  <c r="L379" i="3"/>
  <c r="W379" i="3" s="1"/>
  <c r="L15" i="3"/>
  <c r="O15" i="3" s="1"/>
  <c r="P15" i="3" s="1"/>
  <c r="L320" i="3"/>
  <c r="W320" i="3" s="1"/>
  <c r="Q100" i="3"/>
  <c r="R100" i="3" s="1"/>
  <c r="S100" i="3" s="1"/>
  <c r="M90" i="3"/>
  <c r="O437" i="3"/>
  <c r="P437" i="3" s="1"/>
  <c r="W393" i="3"/>
  <c r="L384" i="3"/>
  <c r="W40" i="3"/>
  <c r="L51" i="3"/>
  <c r="Q51" i="3"/>
  <c r="R51" i="3" s="1"/>
  <c r="S51" i="3" s="1"/>
  <c r="Q147" i="3"/>
  <c r="R147" i="3" s="1"/>
  <c r="S147" i="3" s="1"/>
  <c r="L147" i="3"/>
  <c r="Q163" i="3"/>
  <c r="R163" i="3" s="1"/>
  <c r="S163" i="3" s="1"/>
  <c r="L163" i="3"/>
  <c r="L272" i="3"/>
  <c r="Q386" i="3"/>
  <c r="R386" i="3" s="1"/>
  <c r="S386" i="3" s="1"/>
  <c r="L386" i="3"/>
  <c r="Q488" i="3"/>
  <c r="R488" i="3" s="1"/>
  <c r="S488" i="3" s="1"/>
  <c r="L488" i="3"/>
  <c r="L65" i="3"/>
  <c r="L245" i="3"/>
  <c r="L10" i="3"/>
  <c r="W161" i="3"/>
  <c r="M161" i="3"/>
  <c r="L258" i="3"/>
  <c r="L218" i="3"/>
  <c r="M218" i="3" s="1"/>
  <c r="L175" i="3"/>
  <c r="M175" i="3" s="1"/>
  <c r="L41" i="3"/>
  <c r="O41" i="3" s="1"/>
  <c r="P41" i="3" s="1"/>
  <c r="L326" i="3"/>
  <c r="M326" i="3" s="1"/>
  <c r="Q283" i="3"/>
  <c r="R283" i="3" s="1"/>
  <c r="S283" i="3" s="1"/>
  <c r="L323" i="3"/>
  <c r="M323" i="3" s="1"/>
  <c r="L402" i="3"/>
  <c r="O402" i="3" s="1"/>
  <c r="P402" i="3" s="1"/>
  <c r="L168" i="3"/>
  <c r="W168" i="3" s="1"/>
  <c r="L106" i="3"/>
  <c r="W106" i="3" s="1"/>
  <c r="L120" i="3"/>
  <c r="Q155" i="3"/>
  <c r="R155" i="3" s="1"/>
  <c r="S155" i="3" s="1"/>
  <c r="L249" i="3"/>
  <c r="O249" i="3" s="1"/>
  <c r="P249" i="3" s="1"/>
  <c r="L484" i="3"/>
  <c r="M92" i="3"/>
  <c r="L328" i="3"/>
  <c r="O328" i="3" s="1"/>
  <c r="P328" i="3" s="1"/>
  <c r="L98" i="3"/>
  <c r="M98" i="3" s="1"/>
  <c r="L352" i="3"/>
  <c r="W352" i="3" s="1"/>
  <c r="M40" i="3"/>
  <c r="Q189" i="3"/>
  <c r="R189" i="3" s="1"/>
  <c r="S189" i="3" s="1"/>
  <c r="L189" i="3"/>
  <c r="L171" i="3"/>
  <c r="Q171" i="3"/>
  <c r="R171" i="3" s="1"/>
  <c r="S171" i="3" s="1"/>
  <c r="O125" i="3"/>
  <c r="P125" i="3" s="1"/>
  <c r="L116" i="3"/>
  <c r="O217" i="3"/>
  <c r="P217" i="3" s="1"/>
  <c r="M217" i="3"/>
  <c r="W217" i="3"/>
  <c r="M232" i="3"/>
  <c r="W232" i="3"/>
  <c r="O232" i="3"/>
  <c r="P232" i="3" s="1"/>
  <c r="L18" i="3"/>
  <c r="L289" i="3"/>
  <c r="Q84" i="3"/>
  <c r="R84" i="3" s="1"/>
  <c r="S84" i="3" s="1"/>
  <c r="L84" i="3"/>
  <c r="L423" i="3"/>
  <c r="Q423" i="3"/>
  <c r="R423" i="3" s="1"/>
  <c r="S423" i="3" s="1"/>
  <c r="L145" i="3"/>
  <c r="Q145" i="3"/>
  <c r="R145" i="3" s="1"/>
  <c r="S145" i="3" s="1"/>
  <c r="O155" i="3"/>
  <c r="P155" i="3" s="1"/>
  <c r="W155" i="3"/>
  <c r="M155" i="3"/>
  <c r="Q199" i="3"/>
  <c r="R199" i="3" s="1"/>
  <c r="S199" i="3" s="1"/>
  <c r="L199" i="3"/>
  <c r="L266" i="3"/>
  <c r="W266" i="3" s="1"/>
  <c r="L348" i="3"/>
  <c r="M348" i="3" s="1"/>
  <c r="L236" i="3"/>
  <c r="M236" i="3" s="1"/>
  <c r="L203" i="3"/>
  <c r="O203" i="3" s="1"/>
  <c r="P203" i="3" s="1"/>
  <c r="L14" i="3"/>
  <c r="M14" i="3" s="1"/>
  <c r="M344" i="3"/>
  <c r="L451" i="3"/>
  <c r="O451" i="3" s="1"/>
  <c r="P451" i="3" s="1"/>
  <c r="L32" i="3"/>
  <c r="W32" i="3" s="1"/>
  <c r="L436" i="3"/>
  <c r="W436" i="3" s="1"/>
  <c r="Q46" i="3"/>
  <c r="R46" i="3" s="1"/>
  <c r="S46" i="3" s="1"/>
  <c r="O92" i="3"/>
  <c r="P92" i="3" s="1"/>
  <c r="L456" i="3"/>
  <c r="O456" i="3" s="1"/>
  <c r="P456" i="3" s="1"/>
  <c r="Q344" i="3"/>
  <c r="R344" i="3" s="1"/>
  <c r="S344" i="3" s="1"/>
  <c r="L281" i="3"/>
  <c r="O281" i="3" s="1"/>
  <c r="P281" i="3" s="1"/>
  <c r="Q87" i="3"/>
  <c r="R87" i="3" s="1"/>
  <c r="S87" i="3" s="1"/>
  <c r="L87" i="3"/>
  <c r="W426" i="3"/>
  <c r="O426" i="3"/>
  <c r="P426" i="3" s="1"/>
  <c r="Q369" i="3"/>
  <c r="R369" i="3" s="1"/>
  <c r="S369" i="3" s="1"/>
  <c r="L369" i="3"/>
  <c r="L399" i="3"/>
  <c r="L460" i="3"/>
  <c r="L196" i="3"/>
  <c r="O196" i="3" s="1"/>
  <c r="P196" i="3" s="1"/>
  <c r="L244" i="3"/>
  <c r="O244" i="3" s="1"/>
  <c r="P244" i="3" s="1"/>
  <c r="L419" i="3"/>
  <c r="W419" i="3" s="1"/>
  <c r="L414" i="3"/>
  <c r="M414" i="3" s="1"/>
  <c r="L487" i="3"/>
  <c r="O487" i="3" s="1"/>
  <c r="P487" i="3" s="1"/>
  <c r="L411" i="3"/>
  <c r="O411" i="3" s="1"/>
  <c r="P411" i="3" s="1"/>
  <c r="L316" i="3"/>
  <c r="O316" i="3" s="1"/>
  <c r="P316" i="3" s="1"/>
  <c r="L55" i="3"/>
  <c r="W55" i="3" s="1"/>
  <c r="Q26" i="3"/>
  <c r="R26" i="3" s="1"/>
  <c r="S26" i="3" s="1"/>
  <c r="L26" i="3"/>
  <c r="Q131" i="3"/>
  <c r="R131" i="3" s="1"/>
  <c r="S131" i="3" s="1"/>
  <c r="L131" i="3"/>
  <c r="Q314" i="3"/>
  <c r="R314" i="3" s="1"/>
  <c r="S314" i="3" s="1"/>
  <c r="L314" i="3"/>
  <c r="L58" i="3"/>
  <c r="Q58" i="3"/>
  <c r="R58" i="3" s="1"/>
  <c r="S58" i="3" s="1"/>
  <c r="Q255" i="3"/>
  <c r="R255" i="3" s="1"/>
  <c r="S255" i="3" s="1"/>
  <c r="L255" i="3"/>
  <c r="Q441" i="3"/>
  <c r="R441" i="3" s="1"/>
  <c r="S441" i="3" s="1"/>
  <c r="L441" i="3"/>
  <c r="Q461" i="3"/>
  <c r="R461" i="3" s="1"/>
  <c r="S461" i="3" s="1"/>
  <c r="L461" i="3"/>
  <c r="Q365" i="3"/>
  <c r="R365" i="3" s="1"/>
  <c r="S365" i="3" s="1"/>
  <c r="L365" i="3"/>
  <c r="L376" i="3"/>
  <c r="O208" i="3"/>
  <c r="P208" i="3" s="1"/>
  <c r="W208" i="3"/>
  <c r="L19" i="3"/>
  <c r="M19" i="3" s="1"/>
  <c r="L105" i="3"/>
  <c r="O105" i="3" s="1"/>
  <c r="P105" i="3" s="1"/>
  <c r="L141" i="3"/>
  <c r="O141" i="3" s="1"/>
  <c r="P141" i="3" s="1"/>
  <c r="L346" i="3"/>
  <c r="M346" i="3" s="1"/>
  <c r="L335" i="3"/>
  <c r="M335" i="3" s="1"/>
  <c r="L498" i="3"/>
  <c r="W498" i="3" s="1"/>
  <c r="L157" i="3"/>
  <c r="M157" i="3" s="1"/>
  <c r="L380" i="3"/>
  <c r="O380" i="3" s="1"/>
  <c r="P380" i="3" s="1"/>
  <c r="L238" i="3"/>
  <c r="M238" i="3" s="1"/>
  <c r="L128" i="3"/>
  <c r="M128" i="3" s="1"/>
  <c r="L476" i="3"/>
  <c r="W476" i="3" s="1"/>
  <c r="L62" i="3"/>
  <c r="W62" i="3" s="1"/>
  <c r="L119" i="3"/>
  <c r="M119" i="3" s="1"/>
  <c r="L318" i="3"/>
  <c r="O318" i="3" s="1"/>
  <c r="P318" i="3" s="1"/>
  <c r="Q42" i="3"/>
  <c r="R42" i="3" s="1"/>
  <c r="S42" i="3" s="1"/>
  <c r="L42" i="3"/>
  <c r="Q146" i="3"/>
  <c r="R146" i="3" s="1"/>
  <c r="S146" i="3" s="1"/>
  <c r="L146" i="3"/>
  <c r="Q322" i="3"/>
  <c r="R322" i="3" s="1"/>
  <c r="S322" i="3" s="1"/>
  <c r="L322" i="3"/>
  <c r="Q353" i="3"/>
  <c r="R353" i="3" s="1"/>
  <c r="S353" i="3" s="1"/>
  <c r="L353" i="3"/>
  <c r="M375" i="3"/>
  <c r="O375" i="3"/>
  <c r="P375" i="3" s="1"/>
  <c r="W375" i="3"/>
  <c r="Q400" i="3"/>
  <c r="R400" i="3" s="1"/>
  <c r="S400" i="3" s="1"/>
  <c r="L400" i="3"/>
  <c r="Q118" i="3"/>
  <c r="R118" i="3" s="1"/>
  <c r="S118" i="3" s="1"/>
  <c r="L118" i="3"/>
  <c r="L271" i="3"/>
  <c r="Q271" i="3"/>
  <c r="R271" i="3" s="1"/>
  <c r="S271" i="3" s="1"/>
  <c r="Q325" i="3"/>
  <c r="R325" i="3" s="1"/>
  <c r="S325" i="3" s="1"/>
  <c r="L325" i="3"/>
  <c r="Q479" i="3"/>
  <c r="R479" i="3" s="1"/>
  <c r="S479" i="3" s="1"/>
  <c r="L479" i="3"/>
  <c r="O367" i="3"/>
  <c r="P367" i="3" s="1"/>
  <c r="W367" i="3"/>
  <c r="O418" i="3"/>
  <c r="P418" i="3" s="1"/>
  <c r="M418" i="3"/>
  <c r="W418" i="3"/>
  <c r="W169" i="3"/>
  <c r="O169" i="3"/>
  <c r="P169" i="3" s="1"/>
  <c r="M169" i="3"/>
  <c r="L239" i="3"/>
  <c r="L219" i="3"/>
  <c r="W219" i="3" s="1"/>
  <c r="L306" i="3"/>
  <c r="M306" i="3" s="1"/>
  <c r="L307" i="3"/>
  <c r="O307" i="3" s="1"/>
  <c r="P307" i="3" s="1"/>
  <c r="L474" i="3"/>
  <c r="O474" i="3" s="1"/>
  <c r="P474" i="3" s="1"/>
  <c r="Q71" i="3"/>
  <c r="R71" i="3" s="1"/>
  <c r="S71" i="3" s="1"/>
  <c r="L71" i="3"/>
  <c r="Q154" i="3"/>
  <c r="R154" i="3" s="1"/>
  <c r="S154" i="3" s="1"/>
  <c r="L154" i="3"/>
  <c r="Q333" i="3"/>
  <c r="R333" i="3" s="1"/>
  <c r="S333" i="3" s="1"/>
  <c r="L333" i="3"/>
  <c r="Q237" i="3"/>
  <c r="R237" i="3" s="1"/>
  <c r="S237" i="3" s="1"/>
  <c r="L237" i="3"/>
  <c r="L250" i="3"/>
  <c r="Q250" i="3"/>
  <c r="R250" i="3" s="1"/>
  <c r="S250" i="3" s="1"/>
  <c r="Q273" i="3"/>
  <c r="R273" i="3" s="1"/>
  <c r="S273" i="3" s="1"/>
  <c r="L273" i="3"/>
  <c r="L403" i="3"/>
  <c r="E47" i="2"/>
  <c r="A55" i="2"/>
  <c r="L394" i="3"/>
  <c r="O225" i="3"/>
  <c r="P225" i="3" s="1"/>
  <c r="W225" i="3"/>
  <c r="M225" i="3"/>
  <c r="L298" i="3"/>
  <c r="M298" i="3" s="1"/>
  <c r="Q160" i="3"/>
  <c r="R160" i="3" s="1"/>
  <c r="S160" i="3" s="1"/>
  <c r="L160" i="3"/>
  <c r="Q343" i="3"/>
  <c r="R343" i="3" s="1"/>
  <c r="S343" i="3" s="1"/>
  <c r="L343" i="3"/>
  <c r="Q356" i="3"/>
  <c r="R356" i="3" s="1"/>
  <c r="S356" i="3" s="1"/>
  <c r="L356" i="3"/>
  <c r="Q432" i="3"/>
  <c r="R432" i="3" s="1"/>
  <c r="S432" i="3" s="1"/>
  <c r="L432" i="3"/>
  <c r="Q49" i="3"/>
  <c r="R49" i="3" s="1"/>
  <c r="S49" i="3" s="1"/>
  <c r="L49" i="3"/>
  <c r="Q253" i="3"/>
  <c r="R253" i="3" s="1"/>
  <c r="S253" i="3" s="1"/>
  <c r="L253" i="3"/>
  <c r="Q290" i="3"/>
  <c r="R290" i="3" s="1"/>
  <c r="S290" i="3" s="1"/>
  <c r="L290" i="3"/>
  <c r="Q397" i="3"/>
  <c r="R397" i="3" s="1"/>
  <c r="S397" i="3" s="1"/>
  <c r="L397" i="3"/>
  <c r="M494" i="3"/>
  <c r="W494" i="3"/>
  <c r="O494" i="3"/>
  <c r="P494" i="3" s="1"/>
  <c r="L308" i="3"/>
  <c r="M308" i="3" s="1"/>
  <c r="L21" i="3"/>
  <c r="Q21" i="3"/>
  <c r="R21" i="3" s="1"/>
  <c r="S21" i="3" s="1"/>
  <c r="Q286" i="3"/>
  <c r="R286" i="3" s="1"/>
  <c r="S286" i="3" s="1"/>
  <c r="L286" i="3"/>
  <c r="Q434" i="3"/>
  <c r="R434" i="3" s="1"/>
  <c r="S434" i="3" s="1"/>
  <c r="L434" i="3"/>
  <c r="L327" i="3"/>
  <c r="M188" i="3"/>
  <c r="O188" i="3"/>
  <c r="P188" i="3" s="1"/>
  <c r="W188" i="3"/>
  <c r="L278" i="3"/>
  <c r="L213" i="3"/>
  <c r="M143" i="3"/>
  <c r="W9" i="3"/>
  <c r="M9" i="3"/>
  <c r="O9" i="3"/>
  <c r="P9" i="3" s="1"/>
  <c r="L337" i="3"/>
  <c r="O337" i="3" s="1"/>
  <c r="P337" i="3" s="1"/>
  <c r="Q138" i="3"/>
  <c r="R138" i="3" s="1"/>
  <c r="S138" i="3" s="1"/>
  <c r="L138" i="3"/>
  <c r="Q305" i="3"/>
  <c r="R305" i="3" s="1"/>
  <c r="S305" i="3" s="1"/>
  <c r="L305" i="3"/>
  <c r="Q439" i="3"/>
  <c r="R439" i="3" s="1"/>
  <c r="S439" i="3" s="1"/>
  <c r="L439" i="3"/>
  <c r="Q165" i="3"/>
  <c r="R165" i="3" s="1"/>
  <c r="S165" i="3" s="1"/>
  <c r="L165" i="3"/>
  <c r="Q261" i="3"/>
  <c r="R261" i="3" s="1"/>
  <c r="S261" i="3" s="1"/>
  <c r="L261" i="3"/>
  <c r="Q429" i="3"/>
  <c r="R429" i="3" s="1"/>
  <c r="S429" i="3" s="1"/>
  <c r="L429" i="3"/>
  <c r="L339" i="3"/>
  <c r="Q339" i="3"/>
  <c r="R339" i="3" s="1"/>
  <c r="S339" i="3" s="1"/>
  <c r="Q113" i="3"/>
  <c r="R113" i="3" s="1"/>
  <c r="S113" i="3" s="1"/>
  <c r="Q204" i="3"/>
  <c r="R204" i="3" s="1"/>
  <c r="S204" i="3" s="1"/>
  <c r="L433" i="3"/>
  <c r="M433" i="3" s="1"/>
  <c r="L469" i="3"/>
  <c r="O469" i="3" s="1"/>
  <c r="P469" i="3" s="1"/>
  <c r="Q38" i="3"/>
  <c r="R38" i="3" s="1"/>
  <c r="S38" i="3" s="1"/>
  <c r="L38" i="3"/>
  <c r="Q382" i="3"/>
  <c r="R382" i="3" s="1"/>
  <c r="S382" i="3" s="1"/>
  <c r="L382" i="3"/>
  <c r="L287" i="3"/>
  <c r="Q372" i="3"/>
  <c r="R372" i="3" s="1"/>
  <c r="S372" i="3" s="1"/>
  <c r="L372" i="3"/>
  <c r="L415" i="3"/>
  <c r="Q415" i="3"/>
  <c r="R415" i="3" s="1"/>
  <c r="S415" i="3" s="1"/>
  <c r="Q438" i="3"/>
  <c r="R438" i="3" s="1"/>
  <c r="S438" i="3" s="1"/>
  <c r="L438" i="3"/>
  <c r="M102" i="3"/>
  <c r="M371" i="3"/>
  <c r="W371" i="3"/>
  <c r="O371" i="3"/>
  <c r="P371" i="3" s="1"/>
  <c r="Q34" i="3"/>
  <c r="R34" i="3" s="1"/>
  <c r="S34" i="3" s="1"/>
  <c r="L34" i="3"/>
  <c r="O197" i="3"/>
  <c r="P197" i="3" s="1"/>
  <c r="Q309" i="3"/>
  <c r="R309" i="3" s="1"/>
  <c r="S309" i="3" s="1"/>
  <c r="L309" i="3"/>
  <c r="L332" i="3"/>
  <c r="Q405" i="3"/>
  <c r="R405" i="3" s="1"/>
  <c r="S405" i="3" s="1"/>
  <c r="L405" i="3"/>
  <c r="W139" i="3"/>
  <c r="M139" i="3"/>
  <c r="L134" i="3"/>
  <c r="L435" i="3"/>
  <c r="W135" i="3"/>
  <c r="M43" i="3"/>
  <c r="O43" i="3"/>
  <c r="P43" i="3" s="1"/>
  <c r="W43" i="3"/>
  <c r="M190" i="3"/>
  <c r="W190" i="3"/>
  <c r="O190" i="3"/>
  <c r="P190" i="3" s="1"/>
  <c r="Q303" i="3"/>
  <c r="R303" i="3" s="1"/>
  <c r="S303" i="3" s="1"/>
  <c r="L303" i="3"/>
  <c r="O251" i="3"/>
  <c r="P251" i="3" s="1"/>
  <c r="W251" i="3"/>
  <c r="M251" i="3"/>
  <c r="L497" i="3"/>
  <c r="Q497" i="3"/>
  <c r="R497" i="3" s="1"/>
  <c r="S497" i="3" s="1"/>
  <c r="M178" i="3"/>
  <c r="O178" i="3"/>
  <c r="P178" i="3" s="1"/>
  <c r="W178" i="3"/>
  <c r="M164" i="3"/>
  <c r="O164" i="3"/>
  <c r="P164" i="3" s="1"/>
  <c r="W164" i="3"/>
  <c r="O351" i="3"/>
  <c r="P351" i="3" s="1"/>
  <c r="M351" i="3"/>
  <c r="W351" i="3"/>
  <c r="L464" i="3"/>
  <c r="O83" i="3"/>
  <c r="P83" i="3" s="1"/>
  <c r="W83" i="3"/>
  <c r="M83" i="3"/>
  <c r="M44" i="3"/>
  <c r="O44" i="3"/>
  <c r="P44" i="3" s="1"/>
  <c r="W44" i="3"/>
  <c r="O100" i="3"/>
  <c r="P100" i="3" s="1"/>
  <c r="M100" i="3"/>
  <c r="W100" i="3"/>
  <c r="M360" i="3"/>
  <c r="W360" i="3"/>
  <c r="O360" i="3"/>
  <c r="P360" i="3" s="1"/>
  <c r="L265" i="3"/>
  <c r="O265" i="3" s="1"/>
  <c r="P265" i="3" s="1"/>
  <c r="Q35" i="3"/>
  <c r="R35" i="3" s="1"/>
  <c r="S35" i="3" s="1"/>
  <c r="L35" i="3"/>
  <c r="Q94" i="3"/>
  <c r="R94" i="3" s="1"/>
  <c r="S94" i="3" s="1"/>
  <c r="L94" i="3"/>
  <c r="Q210" i="3"/>
  <c r="R210" i="3" s="1"/>
  <c r="S210" i="3" s="1"/>
  <c r="L210" i="3"/>
  <c r="Q473" i="3"/>
  <c r="R473" i="3" s="1"/>
  <c r="S473" i="3" s="1"/>
  <c r="L473" i="3"/>
  <c r="Q241" i="3"/>
  <c r="R241" i="3" s="1"/>
  <c r="S241" i="3" s="1"/>
  <c r="L241" i="3"/>
  <c r="Q81" i="3"/>
  <c r="R81" i="3" s="1"/>
  <c r="S81" i="3" s="1"/>
  <c r="L81" i="3"/>
  <c r="L77" i="3"/>
  <c r="M466" i="3"/>
  <c r="O466" i="3"/>
  <c r="P466" i="3" s="1"/>
  <c r="W466" i="3"/>
  <c r="L450" i="3"/>
  <c r="O69" i="3"/>
  <c r="P69" i="3" s="1"/>
  <c r="W69" i="3"/>
  <c r="M69" i="3"/>
  <c r="M191" i="3"/>
  <c r="O191" i="3"/>
  <c r="P191" i="3" s="1"/>
  <c r="W191" i="3"/>
  <c r="W297" i="3"/>
  <c r="O297" i="3"/>
  <c r="P297" i="3" s="1"/>
  <c r="M297" i="3"/>
  <c r="L467" i="3"/>
  <c r="M377" i="3"/>
  <c r="O377" i="3"/>
  <c r="P377" i="3" s="1"/>
  <c r="W377" i="3"/>
  <c r="L137" i="3"/>
  <c r="O52" i="3"/>
  <c r="P52" i="3" s="1"/>
  <c r="W52" i="3"/>
  <c r="M52" i="3"/>
  <c r="O385" i="3"/>
  <c r="P385" i="3" s="1"/>
  <c r="W385" i="3"/>
  <c r="M385" i="3"/>
  <c r="O11" i="3"/>
  <c r="P11" i="3" s="1"/>
  <c r="W11" i="3"/>
  <c r="Q363" i="3"/>
  <c r="R363" i="3" s="1"/>
  <c r="S363" i="3" s="1"/>
  <c r="Q158" i="3"/>
  <c r="R158" i="3" s="1"/>
  <c r="S158" i="3" s="1"/>
  <c r="L158" i="3"/>
  <c r="Q159" i="3"/>
  <c r="R159" i="3" s="1"/>
  <c r="S159" i="3" s="1"/>
  <c r="L159" i="3"/>
  <c r="M11" i="3"/>
  <c r="L23" i="3"/>
  <c r="W23" i="3" s="1"/>
  <c r="L89" i="3"/>
  <c r="W89" i="3" s="1"/>
  <c r="Q164" i="3"/>
  <c r="R164" i="3" s="1"/>
  <c r="S164" i="3" s="1"/>
  <c r="L192" i="3"/>
  <c r="W192" i="3" s="1"/>
  <c r="L493" i="3"/>
  <c r="W493" i="3" s="1"/>
  <c r="O162" i="3"/>
  <c r="P162" i="3" s="1"/>
  <c r="Q47" i="3"/>
  <c r="R47" i="3" s="1"/>
  <c r="S47" i="3" s="1"/>
  <c r="L47" i="3"/>
  <c r="L183" i="3"/>
  <c r="Q183" i="3"/>
  <c r="R183" i="3" s="1"/>
  <c r="S183" i="3" s="1"/>
  <c r="Q421" i="3"/>
  <c r="R421" i="3" s="1"/>
  <c r="S421" i="3" s="1"/>
  <c r="L421" i="3"/>
  <c r="L132" i="3"/>
  <c r="Q132" i="3"/>
  <c r="R132" i="3" s="1"/>
  <c r="S132" i="3" s="1"/>
  <c r="Q185" i="3"/>
  <c r="R185" i="3" s="1"/>
  <c r="S185" i="3" s="1"/>
  <c r="L185" i="3"/>
  <c r="Q349" i="3"/>
  <c r="R349" i="3" s="1"/>
  <c r="S349" i="3" s="1"/>
  <c r="L349" i="3"/>
  <c r="L235" i="3"/>
  <c r="Q282" i="3"/>
  <c r="R282" i="3" s="1"/>
  <c r="S282" i="3" s="1"/>
  <c r="L282" i="3"/>
  <c r="L341" i="3"/>
  <c r="L417" i="3"/>
  <c r="Q417" i="3"/>
  <c r="R417" i="3" s="1"/>
  <c r="S417" i="3" s="1"/>
  <c r="Q74" i="3"/>
  <c r="R74" i="3" s="1"/>
  <c r="S74" i="3" s="1"/>
  <c r="L74" i="3"/>
  <c r="O156" i="3"/>
  <c r="P156" i="3" s="1"/>
  <c r="M156" i="3"/>
  <c r="W156" i="3"/>
  <c r="M57" i="3"/>
  <c r="L66" i="3"/>
  <c r="O103" i="3"/>
  <c r="P103" i="3" s="1"/>
  <c r="M103" i="3"/>
  <c r="W103" i="3"/>
  <c r="L142" i="3"/>
  <c r="L378" i="3"/>
  <c r="L443" i="3"/>
  <c r="L482" i="3"/>
  <c r="O321" i="3"/>
  <c r="P321" i="3" s="1"/>
  <c r="W321" i="3"/>
  <c r="M321" i="3"/>
  <c r="W126" i="3"/>
  <c r="L30" i="3"/>
  <c r="Q30" i="3"/>
  <c r="R30" i="3" s="1"/>
  <c r="S30" i="3" s="1"/>
  <c r="L174" i="3"/>
  <c r="L277" i="3"/>
  <c r="Q413" i="3"/>
  <c r="R413" i="3" s="1"/>
  <c r="S413" i="3" s="1"/>
  <c r="L413" i="3"/>
  <c r="W46" i="3"/>
  <c r="O46" i="3"/>
  <c r="P46" i="3" s="1"/>
  <c r="M46" i="3"/>
  <c r="L136" i="3"/>
  <c r="L324" i="3"/>
  <c r="W268" i="3"/>
  <c r="M268" i="3"/>
  <c r="O268" i="3"/>
  <c r="P268" i="3" s="1"/>
  <c r="O45" i="3"/>
  <c r="P45" i="3" s="1"/>
  <c r="M45" i="3"/>
  <c r="W45" i="3"/>
  <c r="L75" i="3"/>
  <c r="O54" i="3"/>
  <c r="P54" i="3" s="1"/>
  <c r="M54" i="3"/>
  <c r="W54" i="3"/>
  <c r="L311" i="3"/>
  <c r="L39" i="3"/>
  <c r="L252" i="3"/>
  <c r="Q350" i="3"/>
  <c r="R350" i="3" s="1"/>
  <c r="S350" i="3" s="1"/>
  <c r="L350" i="3"/>
  <c r="O212" i="3"/>
  <c r="P212" i="3" s="1"/>
  <c r="M212" i="3"/>
  <c r="W212" i="3"/>
  <c r="O292" i="3"/>
  <c r="P292" i="3" s="1"/>
  <c r="M292" i="3"/>
  <c r="W292" i="3"/>
  <c r="L17" i="3"/>
  <c r="Q17" i="3"/>
  <c r="R17" i="3" s="1"/>
  <c r="S17" i="3" s="1"/>
  <c r="Q78" i="3"/>
  <c r="R78" i="3" s="1"/>
  <c r="S78" i="3" s="1"/>
  <c r="L78" i="3"/>
  <c r="L16" i="3"/>
  <c r="Q70" i="3"/>
  <c r="R70" i="3" s="1"/>
  <c r="S70" i="3" s="1"/>
  <c r="L70" i="3"/>
  <c r="Q130" i="3"/>
  <c r="R130" i="3" s="1"/>
  <c r="S130" i="3" s="1"/>
  <c r="L130" i="3"/>
  <c r="Q150" i="3"/>
  <c r="R150" i="3" s="1"/>
  <c r="S150" i="3" s="1"/>
  <c r="L150" i="3"/>
  <c r="L72" i="3"/>
  <c r="L151" i="3"/>
  <c r="Q167" i="3"/>
  <c r="R167" i="3" s="1"/>
  <c r="S167" i="3" s="1"/>
  <c r="L167" i="3"/>
  <c r="L215" i="3"/>
  <c r="Q215" i="3"/>
  <c r="R215" i="3" s="1"/>
  <c r="S215" i="3" s="1"/>
  <c r="L242" i="3"/>
  <c r="Q242" i="3"/>
  <c r="R242" i="3" s="1"/>
  <c r="S242" i="3" s="1"/>
  <c r="Q262" i="3"/>
  <c r="R262" i="3" s="1"/>
  <c r="S262" i="3" s="1"/>
  <c r="L262" i="3"/>
  <c r="L172" i="3"/>
  <c r="Q234" i="3"/>
  <c r="R234" i="3" s="1"/>
  <c r="S234" i="3" s="1"/>
  <c r="L234" i="3"/>
  <c r="M113" i="3"/>
  <c r="O113" i="3"/>
  <c r="P113" i="3" s="1"/>
  <c r="W113" i="3"/>
  <c r="Q186" i="3"/>
  <c r="R186" i="3" s="1"/>
  <c r="S186" i="3" s="1"/>
  <c r="L186" i="3"/>
  <c r="Q202" i="3"/>
  <c r="R202" i="3" s="1"/>
  <c r="S202" i="3" s="1"/>
  <c r="L202" i="3"/>
  <c r="Q301" i="3"/>
  <c r="R301" i="3" s="1"/>
  <c r="S301" i="3" s="1"/>
  <c r="L301" i="3"/>
  <c r="O204" i="3"/>
  <c r="P204" i="3" s="1"/>
  <c r="M204" i="3"/>
  <c r="W204" i="3"/>
  <c r="L340" i="3"/>
  <c r="Q373" i="3"/>
  <c r="R373" i="3" s="1"/>
  <c r="S373" i="3" s="1"/>
  <c r="L373" i="3"/>
  <c r="O427" i="3"/>
  <c r="P427" i="3" s="1"/>
  <c r="L407" i="3"/>
  <c r="M446" i="3"/>
  <c r="O446" i="3"/>
  <c r="P446" i="3" s="1"/>
  <c r="W446" i="3"/>
  <c r="M391" i="3"/>
  <c r="O391" i="3"/>
  <c r="P391" i="3" s="1"/>
  <c r="W391" i="3"/>
  <c r="L275" i="3"/>
  <c r="M28" i="3"/>
  <c r="O28" i="3"/>
  <c r="P28" i="3" s="1"/>
  <c r="W28" i="3"/>
  <c r="O401" i="3"/>
  <c r="P401" i="3" s="1"/>
  <c r="M401" i="3"/>
  <c r="W401" i="3"/>
  <c r="W458" i="3"/>
  <c r="M458" i="3"/>
  <c r="O458" i="3"/>
  <c r="P458" i="3" s="1"/>
  <c r="M463" i="3"/>
  <c r="O463" i="3"/>
  <c r="P463" i="3" s="1"/>
  <c r="W463" i="3"/>
  <c r="O392" i="3"/>
  <c r="P392" i="3" s="1"/>
  <c r="M392" i="3"/>
  <c r="W392" i="3"/>
  <c r="O490" i="3"/>
  <c r="P490" i="3" s="1"/>
  <c r="M490" i="3"/>
  <c r="W490" i="3"/>
  <c r="M85" i="3"/>
  <c r="O85" i="3"/>
  <c r="P85" i="3" s="1"/>
  <c r="W85" i="3"/>
  <c r="M50" i="3"/>
  <c r="O50" i="3"/>
  <c r="P50" i="3" s="1"/>
  <c r="W50" i="3"/>
  <c r="L5" i="3"/>
  <c r="L152" i="3"/>
  <c r="Q152" i="3"/>
  <c r="R152" i="3" s="1"/>
  <c r="S152" i="3" s="1"/>
  <c r="L80" i="3"/>
  <c r="L226" i="3"/>
  <c r="Q226" i="3"/>
  <c r="R226" i="3" s="1"/>
  <c r="S226" i="3" s="1"/>
  <c r="Q195" i="3"/>
  <c r="R195" i="3" s="1"/>
  <c r="S195" i="3" s="1"/>
  <c r="L195" i="3"/>
  <c r="L347" i="3"/>
  <c r="M248" i="3"/>
  <c r="O248" i="3"/>
  <c r="P248" i="3" s="1"/>
  <c r="W248" i="3"/>
  <c r="O193" i="3"/>
  <c r="P193" i="3" s="1"/>
  <c r="W193" i="3"/>
  <c r="M193" i="3"/>
  <c r="L12" i="3"/>
  <c r="L24" i="3"/>
  <c r="L91" i="3"/>
  <c r="L27" i="3"/>
  <c r="O8" i="3"/>
  <c r="P8" i="3" s="1"/>
  <c r="M8" i="3"/>
  <c r="W8" i="3"/>
  <c r="Q144" i="3"/>
  <c r="R144" i="3" s="1"/>
  <c r="S144" i="3" s="1"/>
  <c r="L144" i="3"/>
  <c r="Q114" i="3"/>
  <c r="R114" i="3" s="1"/>
  <c r="S114" i="3" s="1"/>
  <c r="L114" i="3"/>
  <c r="W180" i="3"/>
  <c r="M227" i="3"/>
  <c r="O227" i="3"/>
  <c r="P227" i="3" s="1"/>
  <c r="W227" i="3"/>
  <c r="Q254" i="3"/>
  <c r="R254" i="3" s="1"/>
  <c r="S254" i="3" s="1"/>
  <c r="L254" i="3"/>
  <c r="Q300" i="3"/>
  <c r="R300" i="3" s="1"/>
  <c r="S300" i="3" s="1"/>
  <c r="L300" i="3"/>
  <c r="O396" i="3"/>
  <c r="P396" i="3" s="1"/>
  <c r="Q422" i="3"/>
  <c r="R422" i="3" s="1"/>
  <c r="S422" i="3" s="1"/>
  <c r="L422" i="3"/>
  <c r="M283" i="3"/>
  <c r="O283" i="3"/>
  <c r="P283" i="3" s="1"/>
  <c r="W283" i="3"/>
  <c r="L299" i="3"/>
  <c r="W346" i="3"/>
  <c r="L475" i="3"/>
  <c r="L452" i="3"/>
  <c r="O194" i="3"/>
  <c r="P194" i="3" s="1"/>
  <c r="M194" i="3"/>
  <c r="W194" i="3"/>
  <c r="L495" i="3"/>
  <c r="L133" i="3"/>
  <c r="Q133" i="3"/>
  <c r="R133" i="3" s="1"/>
  <c r="S133" i="3" s="1"/>
  <c r="M269" i="3"/>
  <c r="O269" i="3"/>
  <c r="P269" i="3" s="1"/>
  <c r="W269" i="3"/>
  <c r="L176" i="3"/>
  <c r="O308" i="3"/>
  <c r="P308" i="3" s="1"/>
  <c r="L412" i="3"/>
  <c r="Q412" i="3"/>
  <c r="R412" i="3" s="1"/>
  <c r="S412" i="3" s="1"/>
  <c r="O153" i="3"/>
  <c r="P153" i="3" s="1"/>
  <c r="M153" i="3"/>
  <c r="W153" i="3"/>
  <c r="O7" i="3"/>
  <c r="P7" i="3" s="1"/>
  <c r="M7" i="3"/>
  <c r="W7" i="3"/>
  <c r="L29" i="3"/>
  <c r="L88" i="3"/>
  <c r="Q117" i="3"/>
  <c r="R117" i="3" s="1"/>
  <c r="S117" i="3" s="1"/>
  <c r="L117" i="3"/>
  <c r="L148" i="3"/>
  <c r="Q198" i="3"/>
  <c r="R198" i="3" s="1"/>
  <c r="S198" i="3" s="1"/>
  <c r="L198" i="3"/>
  <c r="L260" i="3"/>
  <c r="M181" i="3"/>
  <c r="O181" i="3"/>
  <c r="P181" i="3" s="1"/>
  <c r="W181" i="3"/>
  <c r="Q205" i="3"/>
  <c r="R205" i="3" s="1"/>
  <c r="S205" i="3" s="1"/>
  <c r="L205" i="3"/>
  <c r="L259" i="3"/>
  <c r="O149" i="3"/>
  <c r="P149" i="3" s="1"/>
  <c r="M149" i="3"/>
  <c r="W149" i="3"/>
  <c r="Q342" i="3"/>
  <c r="R342" i="3" s="1"/>
  <c r="S342" i="3" s="1"/>
  <c r="L342" i="3"/>
  <c r="Q366" i="3"/>
  <c r="R366" i="3" s="1"/>
  <c r="S366" i="3" s="1"/>
  <c r="L366" i="3"/>
  <c r="O398" i="3"/>
  <c r="P398" i="3" s="1"/>
  <c r="O276" i="3"/>
  <c r="P276" i="3" s="1"/>
  <c r="M276" i="3"/>
  <c r="W276" i="3"/>
  <c r="Q330" i="3"/>
  <c r="R330" i="3" s="1"/>
  <c r="S330" i="3" s="1"/>
  <c r="L330" i="3"/>
  <c r="L364" i="3"/>
  <c r="M294" i="3"/>
  <c r="O294" i="3"/>
  <c r="P294" i="3" s="1"/>
  <c r="W294" i="3"/>
  <c r="L359" i="3"/>
  <c r="Q359" i="3"/>
  <c r="R359" i="3" s="1"/>
  <c r="S359" i="3" s="1"/>
  <c r="M363" i="3"/>
  <c r="O363" i="3"/>
  <c r="P363" i="3" s="1"/>
  <c r="W363" i="3"/>
  <c r="O404" i="3"/>
  <c r="P404" i="3" s="1"/>
  <c r="M404" i="3"/>
  <c r="W404" i="3"/>
  <c r="L483" i="3"/>
  <c r="L455" i="3"/>
  <c r="L500" i="3"/>
  <c r="O319" i="3"/>
  <c r="P319" i="3" s="1"/>
  <c r="M319" i="3"/>
  <c r="W319" i="3"/>
  <c r="L440" i="3"/>
  <c r="L481" i="3"/>
  <c r="M345" i="3"/>
  <c r="O345" i="3"/>
  <c r="P345" i="3" s="1"/>
  <c r="W345" i="3"/>
  <c r="O110" i="3"/>
  <c r="P110" i="3" s="1"/>
  <c r="W110" i="3"/>
  <c r="M110" i="3"/>
  <c r="L431" i="3"/>
  <c r="M201" i="3"/>
  <c r="W201" i="3"/>
  <c r="O201" i="3"/>
  <c r="P201" i="3" s="1"/>
  <c r="M79" i="3"/>
  <c r="O79" i="3"/>
  <c r="P79" i="3" s="1"/>
  <c r="W79" i="3"/>
  <c r="E47" i="6" l="1"/>
  <c r="A55" i="6"/>
  <c r="O48" i="3"/>
  <c r="P48" i="3" s="1"/>
  <c r="M444" i="3"/>
  <c r="M127" i="3"/>
  <c r="W247" i="3"/>
  <c r="O267" i="3"/>
  <c r="P267" i="3" s="1"/>
  <c r="O76" i="3"/>
  <c r="P76" i="3" s="1"/>
  <c r="M285" i="3"/>
  <c r="O296" i="3"/>
  <c r="P296" i="3" s="1"/>
  <c r="M247" i="3"/>
  <c r="M76" i="3"/>
  <c r="W67" i="3"/>
  <c r="O285" i="3"/>
  <c r="P285" i="3" s="1"/>
  <c r="W257" i="3"/>
  <c r="W222" i="3"/>
  <c r="M125" i="3"/>
  <c r="O127" i="3"/>
  <c r="P127" i="3" s="1"/>
  <c r="W444" i="3"/>
  <c r="M48" i="3"/>
  <c r="W231" i="3"/>
  <c r="O331" i="3"/>
  <c r="P331" i="3" s="1"/>
  <c r="M398" i="3"/>
  <c r="N398" i="3" s="1"/>
  <c r="W486" i="3"/>
  <c r="W109" i="3"/>
  <c r="O102" i="3"/>
  <c r="P102" i="3" s="1"/>
  <c r="W112" i="3"/>
  <c r="O109" i="3"/>
  <c r="P109" i="3" s="1"/>
  <c r="M23" i="3"/>
  <c r="E20" i="7" s="1"/>
  <c r="M267" i="3"/>
  <c r="N267" i="3" s="1"/>
  <c r="M67" i="3"/>
  <c r="O257" i="3"/>
  <c r="P257" i="3" s="1"/>
  <c r="M296" i="3"/>
  <c r="E293" i="7" s="1"/>
  <c r="M222" i="3"/>
  <c r="E219" i="7" s="1"/>
  <c r="O231" i="3"/>
  <c r="P231" i="3" s="1"/>
  <c r="M135" i="3"/>
  <c r="N135" i="3" s="1"/>
  <c r="W197" i="3"/>
  <c r="O143" i="3"/>
  <c r="P143" i="3" s="1"/>
  <c r="M442" i="3"/>
  <c r="E439" i="7" s="1"/>
  <c r="M358" i="3"/>
  <c r="N358" i="3" s="1"/>
  <c r="M182" i="3"/>
  <c r="E179" i="7" s="1"/>
  <c r="O230" i="3"/>
  <c r="P230" i="3" s="1"/>
  <c r="W471" i="3"/>
  <c r="O416" i="3"/>
  <c r="P416" i="3" s="1"/>
  <c r="N227" i="3"/>
  <c r="E224" i="7"/>
  <c r="N401" i="3"/>
  <c r="E398" i="7"/>
  <c r="N345" i="3"/>
  <c r="E342" i="7"/>
  <c r="N404" i="3"/>
  <c r="E401" i="7"/>
  <c r="N363" i="3"/>
  <c r="E360" i="7"/>
  <c r="N444" i="3"/>
  <c r="E441" i="7"/>
  <c r="N458" i="3"/>
  <c r="E455" i="7"/>
  <c r="N212" i="3"/>
  <c r="E209" i="7"/>
  <c r="N268" i="3"/>
  <c r="E265" i="7"/>
  <c r="N285" i="3"/>
  <c r="E282" i="7"/>
  <c r="N297" i="3"/>
  <c r="E294" i="7"/>
  <c r="N466" i="3"/>
  <c r="E463" i="7"/>
  <c r="M62" i="3"/>
  <c r="N62" i="3" s="1"/>
  <c r="W380" i="3"/>
  <c r="N296" i="3"/>
  <c r="N433" i="3"/>
  <c r="E430" i="7"/>
  <c r="N225" i="3"/>
  <c r="E222" i="7"/>
  <c r="N418" i="3"/>
  <c r="E415" i="7"/>
  <c r="N375" i="3"/>
  <c r="E372" i="7"/>
  <c r="N232" i="3"/>
  <c r="E229" i="7"/>
  <c r="N323" i="3"/>
  <c r="E320" i="7"/>
  <c r="N468" i="3"/>
  <c r="E465" i="7"/>
  <c r="N381" i="3"/>
  <c r="E378" i="7"/>
  <c r="N420" i="3"/>
  <c r="E417" i="7"/>
  <c r="N457" i="3"/>
  <c r="E454" i="7"/>
  <c r="N370" i="3"/>
  <c r="E367" i="7"/>
  <c r="N393" i="3"/>
  <c r="E390" i="7"/>
  <c r="N425" i="3"/>
  <c r="E422" i="7"/>
  <c r="N279" i="3"/>
  <c r="E276" i="7"/>
  <c r="N229" i="3"/>
  <c r="E226" i="7"/>
  <c r="N338" i="3"/>
  <c r="E335" i="7"/>
  <c r="N233" i="3"/>
  <c r="E230" i="7"/>
  <c r="N499" i="3"/>
  <c r="E496" i="7"/>
  <c r="N492" i="3"/>
  <c r="E489" i="7"/>
  <c r="N230" i="3"/>
  <c r="E227" i="7"/>
  <c r="N294" i="3"/>
  <c r="E291" i="7"/>
  <c r="N292" i="3"/>
  <c r="E289" i="7"/>
  <c r="N321" i="3"/>
  <c r="E318" i="7"/>
  <c r="N360" i="3"/>
  <c r="E357" i="7"/>
  <c r="N251" i="3"/>
  <c r="E248" i="7"/>
  <c r="N371" i="3"/>
  <c r="E368" i="7"/>
  <c r="N306" i="3"/>
  <c r="E303" i="7"/>
  <c r="N236" i="3"/>
  <c r="E233" i="7"/>
  <c r="N218" i="3"/>
  <c r="E215" i="7"/>
  <c r="N470" i="3"/>
  <c r="E467" i="7"/>
  <c r="N445" i="3"/>
  <c r="E442" i="7"/>
  <c r="N317" i="3"/>
  <c r="E314" i="7"/>
  <c r="N388" i="3"/>
  <c r="E385" i="7"/>
  <c r="N274" i="3"/>
  <c r="E271" i="7"/>
  <c r="N480" i="3"/>
  <c r="E477" i="7"/>
  <c r="N269" i="3"/>
  <c r="E266" i="7"/>
  <c r="N283" i="3"/>
  <c r="E280" i="7"/>
  <c r="N248" i="3"/>
  <c r="E245" i="7"/>
  <c r="N319" i="3"/>
  <c r="E316" i="7"/>
  <c r="N276" i="3"/>
  <c r="E273" i="7"/>
  <c r="E395" i="7"/>
  <c r="E355" i="7"/>
  <c r="N392" i="3"/>
  <c r="E389" i="7"/>
  <c r="N463" i="3"/>
  <c r="E460" i="7"/>
  <c r="N204" i="3"/>
  <c r="E201" i="7"/>
  <c r="N385" i="3"/>
  <c r="E382" i="7"/>
  <c r="N377" i="3"/>
  <c r="E374" i="7"/>
  <c r="N351" i="3"/>
  <c r="E348" i="7"/>
  <c r="N231" i="3"/>
  <c r="E228" i="7"/>
  <c r="N247" i="3"/>
  <c r="E244" i="7"/>
  <c r="N494" i="3"/>
  <c r="E491" i="7"/>
  <c r="N238" i="3"/>
  <c r="E235" i="7"/>
  <c r="N335" i="3"/>
  <c r="E332" i="7"/>
  <c r="N414" i="3"/>
  <c r="E411" i="7"/>
  <c r="N344" i="3"/>
  <c r="E341" i="7"/>
  <c r="N348" i="3"/>
  <c r="E345" i="7"/>
  <c r="N217" i="3"/>
  <c r="E214" i="7"/>
  <c r="N326" i="3"/>
  <c r="E323" i="7"/>
  <c r="N214" i="3"/>
  <c r="E211" i="7"/>
  <c r="N471" i="3"/>
  <c r="E468" i="7"/>
  <c r="N395" i="3"/>
  <c r="E392" i="7"/>
  <c r="N437" i="3"/>
  <c r="E434" i="7"/>
  <c r="N459" i="3"/>
  <c r="E456" i="7"/>
  <c r="N256" i="3"/>
  <c r="E253" i="7"/>
  <c r="W416" i="3"/>
  <c r="N428" i="3"/>
  <c r="E425" i="7"/>
  <c r="N211" i="3"/>
  <c r="E208" i="7"/>
  <c r="N387" i="3"/>
  <c r="E384" i="7"/>
  <c r="N490" i="3"/>
  <c r="E487" i="7"/>
  <c r="N391" i="3"/>
  <c r="E388" i="7"/>
  <c r="N446" i="3"/>
  <c r="E443" i="7"/>
  <c r="N257" i="3"/>
  <c r="E254" i="7"/>
  <c r="N308" i="3"/>
  <c r="E305" i="7"/>
  <c r="N298" i="3"/>
  <c r="E295" i="7"/>
  <c r="N346" i="3"/>
  <c r="E343" i="7"/>
  <c r="N477" i="3"/>
  <c r="E474" i="7"/>
  <c r="N454" i="3"/>
  <c r="E451" i="7"/>
  <c r="N263" i="3"/>
  <c r="E260" i="7"/>
  <c r="N224" i="3"/>
  <c r="E221" i="7"/>
  <c r="N302" i="3"/>
  <c r="E299" i="7"/>
  <c r="N416" i="3"/>
  <c r="E413" i="7"/>
  <c r="O362" i="3"/>
  <c r="P362" i="3" s="1"/>
  <c r="O390" i="3"/>
  <c r="P390" i="3" s="1"/>
  <c r="W244" i="3"/>
  <c r="O216" i="3"/>
  <c r="P216" i="3" s="1"/>
  <c r="O476" i="3"/>
  <c r="P476" i="3" s="1"/>
  <c r="O442" i="3"/>
  <c r="P442" i="3" s="1"/>
  <c r="M390" i="3"/>
  <c r="M121" i="3"/>
  <c r="N121" i="3" s="1"/>
  <c r="M25" i="3"/>
  <c r="E22" i="7" s="1"/>
  <c r="W230" i="3"/>
  <c r="W184" i="3"/>
  <c r="W492" i="3"/>
  <c r="W25" i="3"/>
  <c r="M362" i="3"/>
  <c r="O492" i="3"/>
  <c r="P492" i="3" s="1"/>
  <c r="O20" i="3"/>
  <c r="P20" i="3" s="1"/>
  <c r="M141" i="3"/>
  <c r="N141" i="3" s="1"/>
  <c r="W454" i="3"/>
  <c r="W64" i="3"/>
  <c r="M307" i="3"/>
  <c r="O449" i="3"/>
  <c r="P449" i="3" s="1"/>
  <c r="O22" i="3"/>
  <c r="P22" i="3" s="1"/>
  <c r="M453" i="3"/>
  <c r="W406" i="3"/>
  <c r="M284" i="3"/>
  <c r="W36" i="3"/>
  <c r="W129" i="3"/>
  <c r="O124" i="3"/>
  <c r="P124" i="3" s="1"/>
  <c r="O284" i="3"/>
  <c r="P284" i="3" s="1"/>
  <c r="W166" i="3"/>
  <c r="O302" i="3"/>
  <c r="P302" i="3" s="1"/>
  <c r="M129" i="3"/>
  <c r="N129" i="3" s="1"/>
  <c r="M37" i="3"/>
  <c r="N37" i="3" s="1"/>
  <c r="M430" i="3"/>
  <c r="W60" i="3"/>
  <c r="W270" i="3"/>
  <c r="W387" i="3"/>
  <c r="O64" i="3"/>
  <c r="P64" i="3" s="1"/>
  <c r="M126" i="3"/>
  <c r="N126" i="3" s="1"/>
  <c r="M95" i="3"/>
  <c r="E92" i="7" s="1"/>
  <c r="O454" i="3"/>
  <c r="P454" i="3" s="1"/>
  <c r="O263" i="3"/>
  <c r="P263" i="3" s="1"/>
  <c r="O428" i="3"/>
  <c r="P428" i="3" s="1"/>
  <c r="M60" i="3"/>
  <c r="N60" i="3" s="1"/>
  <c r="M270" i="3"/>
  <c r="O387" i="3"/>
  <c r="P387" i="3" s="1"/>
  <c r="O95" i="3"/>
  <c r="P95" i="3" s="1"/>
  <c r="M361" i="3"/>
  <c r="W411" i="3"/>
  <c r="W263" i="3"/>
  <c r="W329" i="3"/>
  <c r="M486" i="3"/>
  <c r="O104" i="3"/>
  <c r="P104" i="3" s="1"/>
  <c r="M406" i="3"/>
  <c r="M220" i="3"/>
  <c r="W238" i="3"/>
  <c r="M82" i="3"/>
  <c r="E79" i="7" s="1"/>
  <c r="M291" i="3"/>
  <c r="W121" i="3"/>
  <c r="O220" i="3"/>
  <c r="P220" i="3" s="1"/>
  <c r="W82" i="3"/>
  <c r="N63" i="3"/>
  <c r="M449" i="3"/>
  <c r="M22" i="3"/>
  <c r="N22" i="3" s="1"/>
  <c r="W196" i="3"/>
  <c r="W302" i="3"/>
  <c r="W291" i="3"/>
  <c r="W453" i="3"/>
  <c r="W370" i="3"/>
  <c r="W312" i="3"/>
  <c r="O119" i="3"/>
  <c r="P119" i="3" s="1"/>
  <c r="M104" i="3"/>
  <c r="E101" i="7" s="1"/>
  <c r="M101" i="3"/>
  <c r="E98" i="7" s="1"/>
  <c r="O37" i="3"/>
  <c r="P37" i="3" s="1"/>
  <c r="W123" i="3"/>
  <c r="M123" i="3"/>
  <c r="M476" i="3"/>
  <c r="W307" i="3"/>
  <c r="W381" i="3"/>
  <c r="W15" i="3"/>
  <c r="M196" i="3"/>
  <c r="N196" i="3" s="1"/>
  <c r="M312" i="3"/>
  <c r="W141" i="3"/>
  <c r="O157" i="3"/>
  <c r="P157" i="3" s="1"/>
  <c r="M487" i="3"/>
  <c r="M374" i="3"/>
  <c r="O228" i="3"/>
  <c r="P228" i="3" s="1"/>
  <c r="O140" i="3"/>
  <c r="P140" i="3" s="1"/>
  <c r="O184" i="3"/>
  <c r="P184" i="3" s="1"/>
  <c r="W469" i="3"/>
  <c r="M478" i="3"/>
  <c r="O218" i="3"/>
  <c r="P218" i="3" s="1"/>
  <c r="M389" i="3"/>
  <c r="M228" i="3"/>
  <c r="W211" i="3"/>
  <c r="M355" i="3"/>
  <c r="M264" i="3"/>
  <c r="W140" i="3"/>
  <c r="W336" i="3"/>
  <c r="W338" i="3"/>
  <c r="W354" i="3"/>
  <c r="O53" i="3"/>
  <c r="P53" i="3" s="1"/>
  <c r="W218" i="3"/>
  <c r="M115" i="3"/>
  <c r="E112" i="7" s="1"/>
  <c r="O233" i="3"/>
  <c r="P233" i="3" s="1"/>
  <c r="O266" i="3"/>
  <c r="P266" i="3" s="1"/>
  <c r="M352" i="3"/>
  <c r="O352" i="3"/>
  <c r="P352" i="3" s="1"/>
  <c r="O408" i="3"/>
  <c r="P408" i="3" s="1"/>
  <c r="M106" i="3"/>
  <c r="N106" i="3" s="1"/>
  <c r="W53" i="3"/>
  <c r="O478" i="3"/>
  <c r="P478" i="3" s="1"/>
  <c r="W233" i="3"/>
  <c r="O211" i="3"/>
  <c r="P211" i="3" s="1"/>
  <c r="W177" i="3"/>
  <c r="O338" i="3"/>
  <c r="P338" i="3" s="1"/>
  <c r="W229" i="3"/>
  <c r="W355" i="3"/>
  <c r="O207" i="3"/>
  <c r="P207" i="3" s="1"/>
  <c r="W374" i="3"/>
  <c r="W335" i="3"/>
  <c r="M89" i="3"/>
  <c r="N89" i="3" s="1"/>
  <c r="W388" i="3"/>
  <c r="W115" i="3"/>
  <c r="O99" i="3"/>
  <c r="P99" i="3" s="1"/>
  <c r="M177" i="3"/>
  <c r="N177" i="3" s="1"/>
  <c r="O229" i="3"/>
  <c r="P229" i="3" s="1"/>
  <c r="W96" i="3"/>
  <c r="W203" i="3"/>
  <c r="O425" i="3"/>
  <c r="P425" i="3" s="1"/>
  <c r="O98" i="3"/>
  <c r="P98" i="3" s="1"/>
  <c r="W480" i="3"/>
  <c r="W56" i="3"/>
  <c r="N124" i="3"/>
  <c r="E121" i="7"/>
  <c r="N110" i="3"/>
  <c r="E107" i="7"/>
  <c r="N53" i="3"/>
  <c r="E50" i="7"/>
  <c r="N181" i="3"/>
  <c r="E178" i="7"/>
  <c r="N76" i="3"/>
  <c r="E73" i="7"/>
  <c r="N115" i="3"/>
  <c r="N140" i="3"/>
  <c r="E137" i="7"/>
  <c r="N44" i="3"/>
  <c r="E41" i="7"/>
  <c r="N25" i="3"/>
  <c r="N128" i="3"/>
  <c r="E125" i="7"/>
  <c r="N40" i="3"/>
  <c r="E37" i="7"/>
  <c r="N179" i="3"/>
  <c r="E176" i="7"/>
  <c r="W348" i="3"/>
  <c r="N193" i="3"/>
  <c r="E190" i="7"/>
  <c r="M402" i="3"/>
  <c r="O430" i="3"/>
  <c r="P430" i="3" s="1"/>
  <c r="O370" i="3"/>
  <c r="P370" i="3" s="1"/>
  <c r="W41" i="3"/>
  <c r="M336" i="3"/>
  <c r="W315" i="3"/>
  <c r="N57" i="3"/>
  <c r="E54" i="7"/>
  <c r="N191" i="3"/>
  <c r="E188" i="7"/>
  <c r="N83" i="3"/>
  <c r="E80" i="7"/>
  <c r="E59" i="7"/>
  <c r="W101" i="3"/>
  <c r="N178" i="3"/>
  <c r="E175" i="7"/>
  <c r="M354" i="3"/>
  <c r="N43" i="3"/>
  <c r="E40" i="7"/>
  <c r="M207" i="3"/>
  <c r="N139" i="3"/>
  <c r="E136" i="7"/>
  <c r="M166" i="3"/>
  <c r="N119" i="3"/>
  <c r="E116" i="7"/>
  <c r="N19" i="3"/>
  <c r="E16" i="7"/>
  <c r="N125" i="3"/>
  <c r="E122" i="7"/>
  <c r="W179" i="3"/>
  <c r="N92" i="3"/>
  <c r="E89" i="7"/>
  <c r="N175" i="3"/>
  <c r="E172" i="7"/>
  <c r="N184" i="3"/>
  <c r="E181" i="7"/>
  <c r="N20" i="3"/>
  <c r="E17" i="7"/>
  <c r="N50" i="3"/>
  <c r="E47" i="7"/>
  <c r="N46" i="3"/>
  <c r="E43" i="7"/>
  <c r="N109" i="3"/>
  <c r="E106" i="7"/>
  <c r="N162" i="3"/>
  <c r="E159" i="7"/>
  <c r="N149" i="3"/>
  <c r="E146" i="7"/>
  <c r="N153" i="3"/>
  <c r="E150" i="7"/>
  <c r="M36" i="3"/>
  <c r="O388" i="3"/>
  <c r="P388" i="3" s="1"/>
  <c r="N201" i="3"/>
  <c r="E198" i="7"/>
  <c r="N67" i="3"/>
  <c r="E64" i="7"/>
  <c r="N194" i="3"/>
  <c r="E191" i="7"/>
  <c r="O348" i="3"/>
  <c r="P348" i="3" s="1"/>
  <c r="N28" i="3"/>
  <c r="E25" i="7"/>
  <c r="N113" i="3"/>
  <c r="E110" i="7"/>
  <c r="W124" i="3"/>
  <c r="N48" i="3"/>
  <c r="E45" i="7"/>
  <c r="N64" i="3"/>
  <c r="E61" i="7"/>
  <c r="N45" i="3"/>
  <c r="E42" i="7"/>
  <c r="M315" i="3"/>
  <c r="N103" i="3"/>
  <c r="E100" i="7"/>
  <c r="M209" i="3"/>
  <c r="N69" i="3"/>
  <c r="E66" i="7"/>
  <c r="N190" i="3"/>
  <c r="E187" i="7"/>
  <c r="E132" i="7"/>
  <c r="M56" i="3"/>
  <c r="N143" i="3"/>
  <c r="E140" i="7"/>
  <c r="N188" i="3"/>
  <c r="E185" i="7"/>
  <c r="N173" i="3"/>
  <c r="E170" i="7"/>
  <c r="N79" i="3"/>
  <c r="E76" i="7"/>
  <c r="N127" i="3"/>
  <c r="E124" i="7"/>
  <c r="N85" i="3"/>
  <c r="E82" i="7"/>
  <c r="N23" i="3"/>
  <c r="N54" i="3"/>
  <c r="E51" i="7"/>
  <c r="N156" i="3"/>
  <c r="E153" i="7"/>
  <c r="N52" i="3"/>
  <c r="E49" i="7"/>
  <c r="O379" i="3"/>
  <c r="P379" i="3" s="1"/>
  <c r="N100" i="3"/>
  <c r="E97" i="7"/>
  <c r="N164" i="3"/>
  <c r="E161" i="7"/>
  <c r="N197" i="3"/>
  <c r="E194" i="7"/>
  <c r="N102" i="3"/>
  <c r="E99" i="7"/>
  <c r="M243" i="3"/>
  <c r="N169" i="3"/>
  <c r="E166" i="7"/>
  <c r="N157" i="3"/>
  <c r="E154" i="7"/>
  <c r="O179" i="3"/>
  <c r="P179" i="3" s="1"/>
  <c r="N155" i="3"/>
  <c r="E152" i="7"/>
  <c r="N98" i="3"/>
  <c r="E95" i="7"/>
  <c r="N161" i="3"/>
  <c r="E158" i="7"/>
  <c r="N90" i="3"/>
  <c r="E87" i="7"/>
  <c r="N187" i="3"/>
  <c r="E184" i="7"/>
  <c r="N97" i="3"/>
  <c r="E94" i="7"/>
  <c r="O209" i="3"/>
  <c r="P209" i="3" s="1"/>
  <c r="N122" i="3"/>
  <c r="E119" i="7"/>
  <c r="N61" i="3"/>
  <c r="E58" i="7"/>
  <c r="N6" i="3"/>
  <c r="E3" i="7"/>
  <c r="N7" i="3"/>
  <c r="E4" i="7"/>
  <c r="N8" i="3"/>
  <c r="E5" i="7"/>
  <c r="N14" i="3"/>
  <c r="E11" i="7"/>
  <c r="N11" i="3"/>
  <c r="E8" i="7"/>
  <c r="N9" i="3"/>
  <c r="E6" i="7"/>
  <c r="O236" i="3"/>
  <c r="P236" i="3" s="1"/>
  <c r="M427" i="3"/>
  <c r="M491" i="3"/>
  <c r="W428" i="3"/>
  <c r="W316" i="3"/>
  <c r="M206" i="3"/>
  <c r="W61" i="3"/>
  <c r="M168" i="3"/>
  <c r="M295" i="3"/>
  <c r="O295" i="3"/>
  <c r="P295" i="3" s="1"/>
  <c r="M419" i="3"/>
  <c r="M447" i="3"/>
  <c r="W451" i="3"/>
  <c r="O477" i="3"/>
  <c r="P477" i="3" s="1"/>
  <c r="W256" i="3"/>
  <c r="O219" i="3"/>
  <c r="P219" i="3" s="1"/>
  <c r="O192" i="3"/>
  <c r="P192" i="3" s="1"/>
  <c r="O326" i="3"/>
  <c r="P326" i="3" s="1"/>
  <c r="M410" i="3"/>
  <c r="O357" i="3"/>
  <c r="P357" i="3" s="1"/>
  <c r="O256" i="3"/>
  <c r="P256" i="3" s="1"/>
  <c r="W448" i="3"/>
  <c r="M448" i="3"/>
  <c r="W462" i="3"/>
  <c r="O462" i="3"/>
  <c r="P462" i="3" s="1"/>
  <c r="W445" i="3"/>
  <c r="M469" i="3"/>
  <c r="W414" i="3"/>
  <c r="O89" i="3"/>
  <c r="P89" i="3" s="1"/>
  <c r="O498" i="3"/>
  <c r="P498" i="3" s="1"/>
  <c r="M331" i="3"/>
  <c r="W214" i="3"/>
  <c r="O491" i="3"/>
  <c r="P491" i="3" s="1"/>
  <c r="O293" i="3"/>
  <c r="P293" i="3" s="1"/>
  <c r="M55" i="3"/>
  <c r="O361" i="3"/>
  <c r="P361" i="3" s="1"/>
  <c r="W470" i="3"/>
  <c r="O61" i="3"/>
  <c r="P61" i="3" s="1"/>
  <c r="M424" i="3"/>
  <c r="O32" i="3"/>
  <c r="P32" i="3" s="1"/>
  <c r="W122" i="3"/>
  <c r="O14" i="3"/>
  <c r="P14" i="3" s="1"/>
  <c r="O468" i="3"/>
  <c r="P468" i="3" s="1"/>
  <c r="W447" i="3"/>
  <c r="M293" i="3"/>
  <c r="W410" i="3"/>
  <c r="W206" i="3"/>
  <c r="M320" i="3"/>
  <c r="M462" i="3"/>
  <c r="O122" i="3"/>
  <c r="P122" i="3" s="1"/>
  <c r="M111" i="3"/>
  <c r="W111" i="3"/>
  <c r="O97" i="3"/>
  <c r="P97" i="3" s="1"/>
  <c r="M313" i="3"/>
  <c r="M96" i="3"/>
  <c r="W105" i="3"/>
  <c r="M396" i="3"/>
  <c r="W187" i="3"/>
  <c r="M180" i="3"/>
  <c r="M498" i="3"/>
  <c r="W274" i="3"/>
  <c r="M99" i="3"/>
  <c r="M266" i="3"/>
  <c r="W485" i="3"/>
  <c r="W456" i="3"/>
  <c r="W108" i="3"/>
  <c r="M73" i="3"/>
  <c r="W318" i="3"/>
  <c r="M409" i="3"/>
  <c r="W98" i="3"/>
  <c r="O471" i="3"/>
  <c r="P471" i="3" s="1"/>
  <c r="O168" i="3"/>
  <c r="P168" i="3" s="1"/>
  <c r="W249" i="3"/>
  <c r="O480" i="3"/>
  <c r="P480" i="3" s="1"/>
  <c r="M329" i="3"/>
  <c r="M15" i="3"/>
  <c r="M32" i="3"/>
  <c r="M304" i="3"/>
  <c r="M105" i="3"/>
  <c r="O414" i="3"/>
  <c r="P414" i="3" s="1"/>
  <c r="W358" i="3"/>
  <c r="O187" i="3"/>
  <c r="P187" i="3" s="1"/>
  <c r="O274" i="3"/>
  <c r="P274" i="3" s="1"/>
  <c r="M485" i="3"/>
  <c r="W425" i="3"/>
  <c r="M456" i="3"/>
  <c r="M216" i="3"/>
  <c r="W57" i="3"/>
  <c r="M108" i="3"/>
  <c r="W73" i="3"/>
  <c r="O55" i="3"/>
  <c r="P55" i="3" s="1"/>
  <c r="M318" i="3"/>
  <c r="W409" i="3"/>
  <c r="O306" i="3"/>
  <c r="P306" i="3" s="1"/>
  <c r="W182" i="3"/>
  <c r="M249" i="3"/>
  <c r="O264" i="3"/>
  <c r="P264" i="3" s="1"/>
  <c r="W304" i="3"/>
  <c r="W31" i="3"/>
  <c r="O31" i="3"/>
  <c r="P31" i="3" s="1"/>
  <c r="M31" i="3"/>
  <c r="W20" i="3"/>
  <c r="W326" i="3"/>
  <c r="W14" i="3"/>
  <c r="M219" i="3"/>
  <c r="M244" i="3"/>
  <c r="O445" i="3"/>
  <c r="P445" i="3" s="1"/>
  <c r="O346" i="3"/>
  <c r="P346" i="3" s="1"/>
  <c r="W246" i="3"/>
  <c r="W323" i="3"/>
  <c r="W175" i="3"/>
  <c r="O214" i="3"/>
  <c r="P214" i="3" s="1"/>
  <c r="M310" i="3"/>
  <c r="O62" i="3"/>
  <c r="P62" i="3" s="1"/>
  <c r="M380" i="3"/>
  <c r="M281" i="3"/>
  <c r="W457" i="3"/>
  <c r="O470" i="3"/>
  <c r="P470" i="3" s="1"/>
  <c r="O320" i="3"/>
  <c r="P320" i="3" s="1"/>
  <c r="M411" i="3"/>
  <c r="W424" i="3"/>
  <c r="M465" i="3"/>
  <c r="M170" i="3"/>
  <c r="O170" i="3"/>
  <c r="P170" i="3" s="1"/>
  <c r="W170" i="3"/>
  <c r="O13" i="3"/>
  <c r="P13" i="3" s="1"/>
  <c r="W13" i="3"/>
  <c r="M13" i="3"/>
  <c r="W97" i="3"/>
  <c r="W337" i="3"/>
  <c r="M246" i="3"/>
  <c r="W468" i="3"/>
  <c r="O323" i="3"/>
  <c r="P323" i="3" s="1"/>
  <c r="O175" i="3"/>
  <c r="P175" i="3" s="1"/>
  <c r="W310" i="3"/>
  <c r="W281" i="3"/>
  <c r="O457" i="3"/>
  <c r="P457" i="3" s="1"/>
  <c r="W313" i="3"/>
  <c r="W465" i="3"/>
  <c r="O280" i="3"/>
  <c r="P280" i="3" s="1"/>
  <c r="W280" i="3"/>
  <c r="M280" i="3"/>
  <c r="W236" i="3"/>
  <c r="M337" i="3"/>
  <c r="O420" i="3"/>
  <c r="P420" i="3" s="1"/>
  <c r="W420" i="3"/>
  <c r="W334" i="3"/>
  <c r="O334" i="3"/>
  <c r="P334" i="3" s="1"/>
  <c r="M334" i="3"/>
  <c r="M112" i="3"/>
  <c r="O419" i="3"/>
  <c r="P419" i="3" s="1"/>
  <c r="M203" i="3"/>
  <c r="O335" i="3"/>
  <c r="P335" i="3" s="1"/>
  <c r="O493" i="3"/>
  <c r="P493" i="3" s="1"/>
  <c r="M41" i="3"/>
  <c r="W19" i="3"/>
  <c r="W119" i="3"/>
  <c r="M379" i="3"/>
  <c r="W328" i="3"/>
  <c r="M316" i="3"/>
  <c r="O381" i="3"/>
  <c r="P381" i="3" s="1"/>
  <c r="M408" i="3"/>
  <c r="M451" i="3"/>
  <c r="O243" i="3"/>
  <c r="P243" i="3" s="1"/>
  <c r="W477" i="3"/>
  <c r="O238" i="3"/>
  <c r="P238" i="3" s="1"/>
  <c r="W93" i="3"/>
  <c r="O93" i="3"/>
  <c r="P93" i="3" s="1"/>
  <c r="M93" i="3"/>
  <c r="W472" i="3"/>
  <c r="M472" i="3"/>
  <c r="M383" i="3"/>
  <c r="W383" i="3"/>
  <c r="O383" i="3"/>
  <c r="P383" i="3" s="1"/>
  <c r="O496" i="3"/>
  <c r="P496" i="3" s="1"/>
  <c r="W496" i="3"/>
  <c r="M496" i="3"/>
  <c r="M240" i="3"/>
  <c r="O240" i="3"/>
  <c r="P240" i="3" s="1"/>
  <c r="W240" i="3"/>
  <c r="W433" i="3"/>
  <c r="M493" i="3"/>
  <c r="O19" i="3"/>
  <c r="P19" i="3" s="1"/>
  <c r="W306" i="3"/>
  <c r="M328" i="3"/>
  <c r="M357" i="3"/>
  <c r="O288" i="3"/>
  <c r="P288" i="3" s="1"/>
  <c r="W288" i="3"/>
  <c r="M288" i="3"/>
  <c r="O223" i="3"/>
  <c r="P223" i="3" s="1"/>
  <c r="M223" i="3"/>
  <c r="W223" i="3"/>
  <c r="W402" i="3"/>
  <c r="W221" i="3"/>
  <c r="M221" i="3"/>
  <c r="O221" i="3"/>
  <c r="P221" i="3" s="1"/>
  <c r="O33" i="3"/>
  <c r="P33" i="3" s="1"/>
  <c r="W33" i="3"/>
  <c r="M33" i="3"/>
  <c r="M489" i="3"/>
  <c r="O489" i="3"/>
  <c r="P489" i="3" s="1"/>
  <c r="W489" i="3"/>
  <c r="M87" i="3"/>
  <c r="W87" i="3"/>
  <c r="O87" i="3"/>
  <c r="P87" i="3" s="1"/>
  <c r="M84" i="3"/>
  <c r="W84" i="3"/>
  <c r="O84" i="3"/>
  <c r="P84" i="3" s="1"/>
  <c r="O189" i="3"/>
  <c r="P189" i="3" s="1"/>
  <c r="M189" i="3"/>
  <c r="W189" i="3"/>
  <c r="W484" i="3"/>
  <c r="O484" i="3"/>
  <c r="P484" i="3" s="1"/>
  <c r="M484" i="3"/>
  <c r="O258" i="3"/>
  <c r="P258" i="3" s="1"/>
  <c r="M258" i="3"/>
  <c r="W258" i="3"/>
  <c r="M245" i="3"/>
  <c r="W245" i="3"/>
  <c r="O245" i="3"/>
  <c r="P245" i="3" s="1"/>
  <c r="M386" i="3"/>
  <c r="O386" i="3"/>
  <c r="P386" i="3" s="1"/>
  <c r="W386" i="3"/>
  <c r="O51" i="3"/>
  <c r="P51" i="3" s="1"/>
  <c r="M51" i="3"/>
  <c r="W51" i="3"/>
  <c r="W308" i="3"/>
  <c r="W265" i="3"/>
  <c r="M436" i="3"/>
  <c r="W157" i="3"/>
  <c r="O106" i="3"/>
  <c r="P106" i="3" s="1"/>
  <c r="W298" i="3"/>
  <c r="W474" i="3"/>
  <c r="O460" i="3"/>
  <c r="P460" i="3" s="1"/>
  <c r="W460" i="3"/>
  <c r="M460" i="3"/>
  <c r="O145" i="3"/>
  <c r="P145" i="3" s="1"/>
  <c r="M145" i="3"/>
  <c r="W145" i="3"/>
  <c r="O65" i="3"/>
  <c r="P65" i="3" s="1"/>
  <c r="M65" i="3"/>
  <c r="W65" i="3"/>
  <c r="W147" i="3"/>
  <c r="O147" i="3"/>
  <c r="P147" i="3" s="1"/>
  <c r="M147" i="3"/>
  <c r="O436" i="3"/>
  <c r="P436" i="3" s="1"/>
  <c r="O298" i="3"/>
  <c r="P298" i="3" s="1"/>
  <c r="M474" i="3"/>
  <c r="W487" i="3"/>
  <c r="O399" i="3"/>
  <c r="P399" i="3" s="1"/>
  <c r="M399" i="3"/>
  <c r="W399" i="3"/>
  <c r="M289" i="3"/>
  <c r="O289" i="3"/>
  <c r="P289" i="3" s="1"/>
  <c r="W289" i="3"/>
  <c r="W116" i="3"/>
  <c r="O116" i="3"/>
  <c r="P116" i="3" s="1"/>
  <c r="M116" i="3"/>
  <c r="W488" i="3"/>
  <c r="M488" i="3"/>
  <c r="O488" i="3"/>
  <c r="P488" i="3" s="1"/>
  <c r="W272" i="3"/>
  <c r="O272" i="3"/>
  <c r="P272" i="3" s="1"/>
  <c r="M272" i="3"/>
  <c r="W384" i="3"/>
  <c r="O384" i="3"/>
  <c r="P384" i="3" s="1"/>
  <c r="M384" i="3"/>
  <c r="M265" i="3"/>
  <c r="O369" i="3"/>
  <c r="P369" i="3" s="1"/>
  <c r="M369" i="3"/>
  <c r="W369" i="3"/>
  <c r="M199" i="3"/>
  <c r="O199" i="3"/>
  <c r="P199" i="3" s="1"/>
  <c r="W199" i="3"/>
  <c r="M423" i="3"/>
  <c r="O423" i="3"/>
  <c r="P423" i="3" s="1"/>
  <c r="W423" i="3"/>
  <c r="O18" i="3"/>
  <c r="P18" i="3" s="1"/>
  <c r="W18" i="3"/>
  <c r="M18" i="3"/>
  <c r="M171" i="3"/>
  <c r="O171" i="3"/>
  <c r="P171" i="3" s="1"/>
  <c r="W171" i="3"/>
  <c r="W120" i="3"/>
  <c r="O120" i="3"/>
  <c r="P120" i="3" s="1"/>
  <c r="M120" i="3"/>
  <c r="O10" i="3"/>
  <c r="P10" i="3" s="1"/>
  <c r="W10" i="3"/>
  <c r="M10" i="3"/>
  <c r="M163" i="3"/>
  <c r="W163" i="3"/>
  <c r="O163" i="3"/>
  <c r="P163" i="3" s="1"/>
  <c r="M271" i="3"/>
  <c r="O271" i="3"/>
  <c r="P271" i="3" s="1"/>
  <c r="W271" i="3"/>
  <c r="O353" i="3"/>
  <c r="P353" i="3" s="1"/>
  <c r="M353" i="3"/>
  <c r="W353" i="3"/>
  <c r="O146" i="3"/>
  <c r="P146" i="3" s="1"/>
  <c r="M146" i="3"/>
  <c r="W146" i="3"/>
  <c r="W128" i="3"/>
  <c r="O128" i="3"/>
  <c r="P128" i="3" s="1"/>
  <c r="O376" i="3"/>
  <c r="P376" i="3" s="1"/>
  <c r="W376" i="3"/>
  <c r="M376" i="3"/>
  <c r="W131" i="3"/>
  <c r="M131" i="3"/>
  <c r="O131" i="3"/>
  <c r="P131" i="3" s="1"/>
  <c r="W290" i="3"/>
  <c r="O290" i="3"/>
  <c r="P290" i="3" s="1"/>
  <c r="M290" i="3"/>
  <c r="W49" i="3"/>
  <c r="O49" i="3"/>
  <c r="P49" i="3" s="1"/>
  <c r="M49" i="3"/>
  <c r="O356" i="3"/>
  <c r="P356" i="3" s="1"/>
  <c r="M356" i="3"/>
  <c r="W356" i="3"/>
  <c r="W160" i="3"/>
  <c r="M160" i="3"/>
  <c r="O160" i="3"/>
  <c r="P160" i="3" s="1"/>
  <c r="O333" i="3"/>
  <c r="P333" i="3" s="1"/>
  <c r="M333" i="3"/>
  <c r="W333" i="3"/>
  <c r="W71" i="3"/>
  <c r="M71" i="3"/>
  <c r="O71" i="3"/>
  <c r="P71" i="3" s="1"/>
  <c r="W325" i="3"/>
  <c r="M325" i="3"/>
  <c r="O325" i="3"/>
  <c r="P325" i="3" s="1"/>
  <c r="W118" i="3"/>
  <c r="M118" i="3"/>
  <c r="O118" i="3"/>
  <c r="P118" i="3" s="1"/>
  <c r="O365" i="3"/>
  <c r="P365" i="3" s="1"/>
  <c r="W365" i="3"/>
  <c r="M365" i="3"/>
  <c r="O441" i="3"/>
  <c r="P441" i="3" s="1"/>
  <c r="W441" i="3"/>
  <c r="M441" i="3"/>
  <c r="W403" i="3"/>
  <c r="M403" i="3"/>
  <c r="O403" i="3"/>
  <c r="P403" i="3" s="1"/>
  <c r="M250" i="3"/>
  <c r="W250" i="3"/>
  <c r="O250" i="3"/>
  <c r="P250" i="3" s="1"/>
  <c r="W239" i="3"/>
  <c r="O239" i="3"/>
  <c r="P239" i="3" s="1"/>
  <c r="M239" i="3"/>
  <c r="M322" i="3"/>
  <c r="W322" i="3"/>
  <c r="O322" i="3"/>
  <c r="P322" i="3" s="1"/>
  <c r="W42" i="3"/>
  <c r="M42" i="3"/>
  <c r="O42" i="3"/>
  <c r="P42" i="3" s="1"/>
  <c r="W58" i="3"/>
  <c r="O58" i="3"/>
  <c r="P58" i="3" s="1"/>
  <c r="M58" i="3"/>
  <c r="M314" i="3"/>
  <c r="O314" i="3"/>
  <c r="P314" i="3" s="1"/>
  <c r="W314" i="3"/>
  <c r="O26" i="3"/>
  <c r="P26" i="3" s="1"/>
  <c r="W26" i="3"/>
  <c r="M26" i="3"/>
  <c r="M397" i="3"/>
  <c r="W397" i="3"/>
  <c r="O397" i="3"/>
  <c r="P397" i="3" s="1"/>
  <c r="M253" i="3"/>
  <c r="W253" i="3"/>
  <c r="O253" i="3"/>
  <c r="P253" i="3" s="1"/>
  <c r="M432" i="3"/>
  <c r="W432" i="3"/>
  <c r="O432" i="3"/>
  <c r="P432" i="3" s="1"/>
  <c r="O343" i="3"/>
  <c r="P343" i="3" s="1"/>
  <c r="W343" i="3"/>
  <c r="M343" i="3"/>
  <c r="O394" i="3"/>
  <c r="P394" i="3" s="1"/>
  <c r="M394" i="3"/>
  <c r="W394" i="3"/>
  <c r="M273" i="3"/>
  <c r="W273" i="3"/>
  <c r="O273" i="3"/>
  <c r="P273" i="3" s="1"/>
  <c r="O237" i="3"/>
  <c r="P237" i="3" s="1"/>
  <c r="M237" i="3"/>
  <c r="W237" i="3"/>
  <c r="W154" i="3"/>
  <c r="M154" i="3"/>
  <c r="O154" i="3"/>
  <c r="P154" i="3" s="1"/>
  <c r="W479" i="3"/>
  <c r="M479" i="3"/>
  <c r="O479" i="3"/>
  <c r="P479" i="3" s="1"/>
  <c r="O400" i="3"/>
  <c r="P400" i="3" s="1"/>
  <c r="W400" i="3"/>
  <c r="M400" i="3"/>
  <c r="M461" i="3"/>
  <c r="W461" i="3"/>
  <c r="O461" i="3"/>
  <c r="P461" i="3" s="1"/>
  <c r="W255" i="3"/>
  <c r="O255" i="3"/>
  <c r="P255" i="3" s="1"/>
  <c r="M255" i="3"/>
  <c r="O74" i="3"/>
  <c r="P74" i="3" s="1"/>
  <c r="W74" i="3"/>
  <c r="M74" i="3"/>
  <c r="M183" i="3"/>
  <c r="O183" i="3"/>
  <c r="P183" i="3" s="1"/>
  <c r="W183" i="3"/>
  <c r="O497" i="3"/>
  <c r="P497" i="3" s="1"/>
  <c r="W497" i="3"/>
  <c r="M497" i="3"/>
  <c r="M327" i="3"/>
  <c r="O327" i="3"/>
  <c r="P327" i="3" s="1"/>
  <c r="W327" i="3"/>
  <c r="O23" i="3"/>
  <c r="P23" i="3" s="1"/>
  <c r="M75" i="3"/>
  <c r="O75" i="3"/>
  <c r="P75" i="3" s="1"/>
  <c r="W75" i="3"/>
  <c r="M443" i="3"/>
  <c r="W443" i="3"/>
  <c r="O443" i="3"/>
  <c r="P443" i="3" s="1"/>
  <c r="W282" i="3"/>
  <c r="O282" i="3"/>
  <c r="P282" i="3" s="1"/>
  <c r="M282" i="3"/>
  <c r="O132" i="3"/>
  <c r="P132" i="3" s="1"/>
  <c r="W132" i="3"/>
  <c r="M132" i="3"/>
  <c r="M421" i="3"/>
  <c r="W421" i="3"/>
  <c r="O421" i="3"/>
  <c r="P421" i="3" s="1"/>
  <c r="W47" i="3"/>
  <c r="M47" i="3"/>
  <c r="O47" i="3"/>
  <c r="P47" i="3" s="1"/>
  <c r="W467" i="3"/>
  <c r="M467" i="3"/>
  <c r="O467" i="3"/>
  <c r="P467" i="3" s="1"/>
  <c r="O473" i="3"/>
  <c r="P473" i="3" s="1"/>
  <c r="W473" i="3"/>
  <c r="M473" i="3"/>
  <c r="M210" i="3"/>
  <c r="W210" i="3"/>
  <c r="O210" i="3"/>
  <c r="P210" i="3" s="1"/>
  <c r="O35" i="3"/>
  <c r="P35" i="3" s="1"/>
  <c r="M35" i="3"/>
  <c r="W35" i="3"/>
  <c r="O464" i="3"/>
  <c r="P464" i="3" s="1"/>
  <c r="M464" i="3"/>
  <c r="W464" i="3"/>
  <c r="O303" i="3"/>
  <c r="P303" i="3" s="1"/>
  <c r="W303" i="3"/>
  <c r="M303" i="3"/>
  <c r="M435" i="3"/>
  <c r="O435" i="3"/>
  <c r="P435" i="3" s="1"/>
  <c r="W435" i="3"/>
  <c r="M405" i="3"/>
  <c r="O405" i="3"/>
  <c r="P405" i="3" s="1"/>
  <c r="W405" i="3"/>
  <c r="M438" i="3"/>
  <c r="W438" i="3"/>
  <c r="O438" i="3"/>
  <c r="P438" i="3" s="1"/>
  <c r="M372" i="3"/>
  <c r="O372" i="3"/>
  <c r="P372" i="3" s="1"/>
  <c r="W372" i="3"/>
  <c r="M382" i="3"/>
  <c r="O382" i="3"/>
  <c r="P382" i="3" s="1"/>
  <c r="W382" i="3"/>
  <c r="O165" i="3"/>
  <c r="P165" i="3" s="1"/>
  <c r="W165" i="3"/>
  <c r="M165" i="3"/>
  <c r="O305" i="3"/>
  <c r="P305" i="3" s="1"/>
  <c r="M305" i="3"/>
  <c r="W305" i="3"/>
  <c r="M213" i="3"/>
  <c r="W213" i="3"/>
  <c r="O213" i="3"/>
  <c r="P213" i="3" s="1"/>
  <c r="O433" i="3"/>
  <c r="P433" i="3" s="1"/>
  <c r="W39" i="3"/>
  <c r="O39" i="3"/>
  <c r="P39" i="3" s="1"/>
  <c r="M39" i="3"/>
  <c r="O30" i="3"/>
  <c r="P30" i="3" s="1"/>
  <c r="M30" i="3"/>
  <c r="W30" i="3"/>
  <c r="M378" i="3"/>
  <c r="O378" i="3"/>
  <c r="P378" i="3" s="1"/>
  <c r="W378" i="3"/>
  <c r="W142" i="3"/>
  <c r="M142" i="3"/>
  <c r="O142" i="3"/>
  <c r="P142" i="3" s="1"/>
  <c r="M66" i="3"/>
  <c r="O66" i="3"/>
  <c r="P66" i="3" s="1"/>
  <c r="W66" i="3"/>
  <c r="O185" i="3"/>
  <c r="P185" i="3" s="1"/>
  <c r="W185" i="3"/>
  <c r="M185" i="3"/>
  <c r="O159" i="3"/>
  <c r="P159" i="3" s="1"/>
  <c r="M159" i="3"/>
  <c r="W159" i="3"/>
  <c r="M137" i="3"/>
  <c r="O137" i="3"/>
  <c r="P137" i="3" s="1"/>
  <c r="W137" i="3"/>
  <c r="W450" i="3"/>
  <c r="M450" i="3"/>
  <c r="O450" i="3"/>
  <c r="P450" i="3" s="1"/>
  <c r="M134" i="3"/>
  <c r="W134" i="3"/>
  <c r="O134" i="3"/>
  <c r="P134" i="3" s="1"/>
  <c r="O21" i="3"/>
  <c r="P21" i="3" s="1"/>
  <c r="W21" i="3"/>
  <c r="M21" i="3"/>
  <c r="M324" i="3"/>
  <c r="W324" i="3"/>
  <c r="O324" i="3"/>
  <c r="P324" i="3" s="1"/>
  <c r="W174" i="3"/>
  <c r="M174" i="3"/>
  <c r="O174" i="3"/>
  <c r="P174" i="3" s="1"/>
  <c r="O482" i="3"/>
  <c r="P482" i="3" s="1"/>
  <c r="W482" i="3"/>
  <c r="M482" i="3"/>
  <c r="M341" i="3"/>
  <c r="O341" i="3"/>
  <c r="P341" i="3" s="1"/>
  <c r="W341" i="3"/>
  <c r="O349" i="3"/>
  <c r="P349" i="3" s="1"/>
  <c r="M349" i="3"/>
  <c r="W349" i="3"/>
  <c r="O158" i="3"/>
  <c r="P158" i="3" s="1"/>
  <c r="M158" i="3"/>
  <c r="W158" i="3"/>
  <c r="M81" i="3"/>
  <c r="W81" i="3"/>
  <c r="O81" i="3"/>
  <c r="P81" i="3" s="1"/>
  <c r="M309" i="3"/>
  <c r="W309" i="3"/>
  <c r="O309" i="3"/>
  <c r="P309" i="3" s="1"/>
  <c r="O34" i="3"/>
  <c r="P34" i="3" s="1"/>
  <c r="W34" i="3"/>
  <c r="M34" i="3"/>
  <c r="M415" i="3"/>
  <c r="W415" i="3"/>
  <c r="O415" i="3"/>
  <c r="P415" i="3" s="1"/>
  <c r="O339" i="3"/>
  <c r="P339" i="3" s="1"/>
  <c r="M339" i="3"/>
  <c r="W339" i="3"/>
  <c r="O261" i="3"/>
  <c r="P261" i="3" s="1"/>
  <c r="M261" i="3"/>
  <c r="W261" i="3"/>
  <c r="W278" i="3"/>
  <c r="M278" i="3"/>
  <c r="O278" i="3"/>
  <c r="P278" i="3" s="1"/>
  <c r="M192" i="3"/>
  <c r="O434" i="3"/>
  <c r="P434" i="3" s="1"/>
  <c r="M434" i="3"/>
  <c r="W434" i="3"/>
  <c r="O311" i="3"/>
  <c r="P311" i="3" s="1"/>
  <c r="W311" i="3"/>
  <c r="M311" i="3"/>
  <c r="W136" i="3"/>
  <c r="O136" i="3"/>
  <c r="P136" i="3" s="1"/>
  <c r="M136" i="3"/>
  <c r="M413" i="3"/>
  <c r="W413" i="3"/>
  <c r="O413" i="3"/>
  <c r="P413" i="3" s="1"/>
  <c r="M277" i="3"/>
  <c r="O277" i="3"/>
  <c r="P277" i="3" s="1"/>
  <c r="W277" i="3"/>
  <c r="O417" i="3"/>
  <c r="P417" i="3" s="1"/>
  <c r="M417" i="3"/>
  <c r="W417" i="3"/>
  <c r="O235" i="3"/>
  <c r="P235" i="3" s="1"/>
  <c r="M235" i="3"/>
  <c r="W235" i="3"/>
  <c r="O77" i="3"/>
  <c r="P77" i="3" s="1"/>
  <c r="M77" i="3"/>
  <c r="W77" i="3"/>
  <c r="O241" i="3"/>
  <c r="P241" i="3" s="1"/>
  <c r="W241" i="3"/>
  <c r="M241" i="3"/>
  <c r="M94" i="3"/>
  <c r="O94" i="3"/>
  <c r="P94" i="3" s="1"/>
  <c r="W94" i="3"/>
  <c r="O332" i="3"/>
  <c r="P332" i="3" s="1"/>
  <c r="M332" i="3"/>
  <c r="W332" i="3"/>
  <c r="O287" i="3"/>
  <c r="P287" i="3" s="1"/>
  <c r="M287" i="3"/>
  <c r="W287" i="3"/>
  <c r="M38" i="3"/>
  <c r="O38" i="3"/>
  <c r="P38" i="3" s="1"/>
  <c r="W38" i="3"/>
  <c r="M429" i="3"/>
  <c r="W429" i="3"/>
  <c r="O429" i="3"/>
  <c r="P429" i="3" s="1"/>
  <c r="O439" i="3"/>
  <c r="P439" i="3" s="1"/>
  <c r="W439" i="3"/>
  <c r="M439" i="3"/>
  <c r="M138" i="3"/>
  <c r="W138" i="3"/>
  <c r="O138" i="3"/>
  <c r="P138" i="3" s="1"/>
  <c r="M286" i="3"/>
  <c r="W286" i="3"/>
  <c r="O286" i="3"/>
  <c r="P286" i="3" s="1"/>
  <c r="M431" i="3"/>
  <c r="O431" i="3"/>
  <c r="P431" i="3" s="1"/>
  <c r="W431" i="3"/>
  <c r="O481" i="3"/>
  <c r="P481" i="3" s="1"/>
  <c r="M481" i="3"/>
  <c r="W481" i="3"/>
  <c r="W342" i="3"/>
  <c r="M342" i="3"/>
  <c r="O342" i="3"/>
  <c r="P342" i="3" s="1"/>
  <c r="O198" i="3"/>
  <c r="P198" i="3" s="1"/>
  <c r="W198" i="3"/>
  <c r="M198" i="3"/>
  <c r="O148" i="3"/>
  <c r="P148" i="3" s="1"/>
  <c r="M148" i="3"/>
  <c r="W148" i="3"/>
  <c r="O254" i="3"/>
  <c r="P254" i="3" s="1"/>
  <c r="M254" i="3"/>
  <c r="W254" i="3"/>
  <c r="O114" i="3"/>
  <c r="P114" i="3" s="1"/>
  <c r="M114" i="3"/>
  <c r="W114" i="3"/>
  <c r="M12" i="3"/>
  <c r="O12" i="3"/>
  <c r="P12" i="3" s="1"/>
  <c r="W12" i="3"/>
  <c r="M195" i="3"/>
  <c r="W195" i="3"/>
  <c r="O195" i="3"/>
  <c r="P195" i="3" s="1"/>
  <c r="O5" i="3"/>
  <c r="P5" i="3" s="1"/>
  <c r="W5" i="3"/>
  <c r="Q5" i="3" s="1"/>
  <c r="R5" i="3" s="1"/>
  <c r="S5" i="3" s="1"/>
  <c r="M5" i="3"/>
  <c r="M373" i="3"/>
  <c r="O373" i="3"/>
  <c r="P373" i="3" s="1"/>
  <c r="W373" i="3"/>
  <c r="M186" i="3"/>
  <c r="O186" i="3"/>
  <c r="P186" i="3" s="1"/>
  <c r="W186" i="3"/>
  <c r="O172" i="3"/>
  <c r="P172" i="3" s="1"/>
  <c r="M172" i="3"/>
  <c r="W172" i="3"/>
  <c r="W242" i="3"/>
  <c r="M242" i="3"/>
  <c r="O242" i="3"/>
  <c r="P242" i="3" s="1"/>
  <c r="O150" i="3"/>
  <c r="P150" i="3" s="1"/>
  <c r="M150" i="3"/>
  <c r="W150" i="3"/>
  <c r="O70" i="3"/>
  <c r="P70" i="3" s="1"/>
  <c r="M70" i="3"/>
  <c r="W70" i="3"/>
  <c r="M17" i="3"/>
  <c r="O17" i="3"/>
  <c r="P17" i="3" s="1"/>
  <c r="W17" i="3"/>
  <c r="M350" i="3"/>
  <c r="W350" i="3"/>
  <c r="O350" i="3"/>
  <c r="P350" i="3" s="1"/>
  <c r="O259" i="3"/>
  <c r="P259" i="3" s="1"/>
  <c r="M259" i="3"/>
  <c r="W259" i="3"/>
  <c r="O133" i="3"/>
  <c r="P133" i="3" s="1"/>
  <c r="M133" i="3"/>
  <c r="W133" i="3"/>
  <c r="O300" i="3"/>
  <c r="P300" i="3" s="1"/>
  <c r="M300" i="3"/>
  <c r="W300" i="3"/>
  <c r="M27" i="3"/>
  <c r="O27" i="3"/>
  <c r="P27" i="3" s="1"/>
  <c r="W27" i="3"/>
  <c r="W407" i="3"/>
  <c r="O407" i="3"/>
  <c r="P407" i="3" s="1"/>
  <c r="M407" i="3"/>
  <c r="M301" i="3"/>
  <c r="O301" i="3"/>
  <c r="P301" i="3" s="1"/>
  <c r="W301" i="3"/>
  <c r="O262" i="3"/>
  <c r="P262" i="3" s="1"/>
  <c r="M262" i="3"/>
  <c r="W262" i="3"/>
  <c r="M16" i="3"/>
  <c r="O16" i="3"/>
  <c r="P16" i="3" s="1"/>
  <c r="W16" i="3"/>
  <c r="O117" i="3"/>
  <c r="P117" i="3" s="1"/>
  <c r="M117" i="3"/>
  <c r="W117" i="3"/>
  <c r="M29" i="3"/>
  <c r="O29" i="3"/>
  <c r="P29" i="3" s="1"/>
  <c r="W29" i="3"/>
  <c r="O455" i="3"/>
  <c r="P455" i="3" s="1"/>
  <c r="W455" i="3"/>
  <c r="M455" i="3"/>
  <c r="M364" i="3"/>
  <c r="O364" i="3"/>
  <c r="P364" i="3" s="1"/>
  <c r="W364" i="3"/>
  <c r="O366" i="3"/>
  <c r="P366" i="3" s="1"/>
  <c r="M366" i="3"/>
  <c r="W366" i="3"/>
  <c r="O205" i="3"/>
  <c r="P205" i="3" s="1"/>
  <c r="M205" i="3"/>
  <c r="W205" i="3"/>
  <c r="O176" i="3"/>
  <c r="P176" i="3" s="1"/>
  <c r="M176" i="3"/>
  <c r="W176" i="3"/>
  <c r="M495" i="3"/>
  <c r="O495" i="3"/>
  <c r="P495" i="3" s="1"/>
  <c r="W495" i="3"/>
  <c r="O452" i="3"/>
  <c r="P452" i="3" s="1"/>
  <c r="M452" i="3"/>
  <c r="W452" i="3"/>
  <c r="O422" i="3"/>
  <c r="P422" i="3" s="1"/>
  <c r="M422" i="3"/>
  <c r="W422" i="3"/>
  <c r="O144" i="3"/>
  <c r="P144" i="3" s="1"/>
  <c r="M144" i="3"/>
  <c r="W144" i="3"/>
  <c r="M91" i="3"/>
  <c r="O91" i="3"/>
  <c r="P91" i="3" s="1"/>
  <c r="W91" i="3"/>
  <c r="O347" i="3"/>
  <c r="P347" i="3" s="1"/>
  <c r="M347" i="3"/>
  <c r="W347" i="3"/>
  <c r="O226" i="3"/>
  <c r="P226" i="3" s="1"/>
  <c r="M226" i="3"/>
  <c r="W226" i="3"/>
  <c r="M80" i="3"/>
  <c r="O80" i="3"/>
  <c r="P80" i="3" s="1"/>
  <c r="W80" i="3"/>
  <c r="M340" i="3"/>
  <c r="O340" i="3"/>
  <c r="P340" i="3" s="1"/>
  <c r="W340" i="3"/>
  <c r="O202" i="3"/>
  <c r="P202" i="3" s="1"/>
  <c r="M202" i="3"/>
  <c r="W202" i="3"/>
  <c r="M215" i="3"/>
  <c r="O215" i="3"/>
  <c r="P215" i="3" s="1"/>
  <c r="W215" i="3"/>
  <c r="O130" i="3"/>
  <c r="P130" i="3" s="1"/>
  <c r="W130" i="3"/>
  <c r="M130" i="3"/>
  <c r="O78" i="3"/>
  <c r="P78" i="3" s="1"/>
  <c r="M78" i="3"/>
  <c r="W78" i="3"/>
  <c r="M252" i="3"/>
  <c r="O252" i="3"/>
  <c r="P252" i="3" s="1"/>
  <c r="W252" i="3"/>
  <c r="W440" i="3"/>
  <c r="O440" i="3"/>
  <c r="P440" i="3" s="1"/>
  <c r="M440" i="3"/>
  <c r="O500" i="3"/>
  <c r="P500" i="3" s="1"/>
  <c r="M500" i="3"/>
  <c r="W500" i="3"/>
  <c r="O483" i="3"/>
  <c r="P483" i="3" s="1"/>
  <c r="M483" i="3"/>
  <c r="W483" i="3"/>
  <c r="O359" i="3"/>
  <c r="P359" i="3" s="1"/>
  <c r="M359" i="3"/>
  <c r="W359" i="3"/>
  <c r="M330" i="3"/>
  <c r="O330" i="3"/>
  <c r="P330" i="3" s="1"/>
  <c r="W330" i="3"/>
  <c r="M260" i="3"/>
  <c r="O260" i="3"/>
  <c r="P260" i="3" s="1"/>
  <c r="W260" i="3"/>
  <c r="M88" i="3"/>
  <c r="O88" i="3"/>
  <c r="P88" i="3" s="1"/>
  <c r="W88" i="3"/>
  <c r="O412" i="3"/>
  <c r="P412" i="3" s="1"/>
  <c r="M412" i="3"/>
  <c r="W412" i="3"/>
  <c r="O475" i="3"/>
  <c r="P475" i="3" s="1"/>
  <c r="M475" i="3"/>
  <c r="W475" i="3"/>
  <c r="M299" i="3"/>
  <c r="O299" i="3"/>
  <c r="P299" i="3" s="1"/>
  <c r="W299" i="3"/>
  <c r="M24" i="3"/>
  <c r="O24" i="3"/>
  <c r="P24" i="3" s="1"/>
  <c r="W24" i="3"/>
  <c r="O152" i="3"/>
  <c r="P152" i="3" s="1"/>
  <c r="W152" i="3"/>
  <c r="M152" i="3"/>
  <c r="O275" i="3"/>
  <c r="P275" i="3" s="1"/>
  <c r="M275" i="3"/>
  <c r="W275" i="3"/>
  <c r="O234" i="3"/>
  <c r="P234" i="3" s="1"/>
  <c r="M234" i="3"/>
  <c r="W234" i="3"/>
  <c r="M167" i="3"/>
  <c r="O167" i="3"/>
  <c r="P167" i="3" s="1"/>
  <c r="W167" i="3"/>
  <c r="O151" i="3"/>
  <c r="P151" i="3" s="1"/>
  <c r="M151" i="3"/>
  <c r="W151" i="3"/>
  <c r="M72" i="3"/>
  <c r="O72" i="3"/>
  <c r="P72" i="3" s="1"/>
  <c r="W72" i="3"/>
  <c r="N222" i="3" l="1"/>
  <c r="E264" i="7"/>
  <c r="E138" i="7"/>
  <c r="N442" i="3"/>
  <c r="N182" i="3"/>
  <c r="N101" i="3"/>
  <c r="N82" i="3"/>
  <c r="E34" i="7"/>
  <c r="E193" i="7"/>
  <c r="N359" i="3"/>
  <c r="E356" i="7"/>
  <c r="N440" i="3"/>
  <c r="E437" i="7"/>
  <c r="N275" i="3"/>
  <c r="E272" i="7"/>
  <c r="N475" i="3"/>
  <c r="E472" i="7"/>
  <c r="N252" i="3"/>
  <c r="E249" i="7"/>
  <c r="N226" i="3"/>
  <c r="E223" i="7"/>
  <c r="N422" i="3"/>
  <c r="E419" i="7"/>
  <c r="N205" i="3"/>
  <c r="E202" i="7"/>
  <c r="N455" i="3"/>
  <c r="E452" i="7"/>
  <c r="N373" i="3"/>
  <c r="E370" i="7"/>
  <c r="N413" i="3"/>
  <c r="E410" i="7"/>
  <c r="N311" i="3"/>
  <c r="E308" i="7"/>
  <c r="N434" i="3"/>
  <c r="E431" i="7"/>
  <c r="N278" i="3"/>
  <c r="E275" i="7"/>
  <c r="N309" i="3"/>
  <c r="E306" i="7"/>
  <c r="N349" i="3"/>
  <c r="E346" i="7"/>
  <c r="N341" i="3"/>
  <c r="E338" i="7"/>
  <c r="N378" i="3"/>
  <c r="E375" i="7"/>
  <c r="N305" i="3"/>
  <c r="E302" i="7"/>
  <c r="N405" i="3"/>
  <c r="E402" i="7"/>
  <c r="N303" i="3"/>
  <c r="E300" i="7"/>
  <c r="N464" i="3"/>
  <c r="E461" i="7"/>
  <c r="N473" i="3"/>
  <c r="E470" i="7"/>
  <c r="N467" i="3"/>
  <c r="E464" i="7"/>
  <c r="N443" i="3"/>
  <c r="E440" i="7"/>
  <c r="N497" i="3"/>
  <c r="E494" i="7"/>
  <c r="N397" i="3"/>
  <c r="E394" i="7"/>
  <c r="N239" i="3"/>
  <c r="E236" i="7"/>
  <c r="N365" i="3"/>
  <c r="E362" i="7"/>
  <c r="N290" i="3"/>
  <c r="E287" i="7"/>
  <c r="N265" i="3"/>
  <c r="E262" i="7"/>
  <c r="N272" i="3"/>
  <c r="E269" i="7"/>
  <c r="N488" i="3"/>
  <c r="E485" i="7"/>
  <c r="N474" i="3"/>
  <c r="E471" i="7"/>
  <c r="N460" i="3"/>
  <c r="E457" i="7"/>
  <c r="N258" i="3"/>
  <c r="E255" i="7"/>
  <c r="N489" i="3"/>
  <c r="E486" i="7"/>
  <c r="N383" i="3"/>
  <c r="E380" i="7"/>
  <c r="N316" i="3"/>
  <c r="E313" i="7"/>
  <c r="N337" i="3"/>
  <c r="E334" i="7"/>
  <c r="N411" i="3"/>
  <c r="E408" i="7"/>
  <c r="N281" i="3"/>
  <c r="E278" i="7"/>
  <c r="N249" i="3"/>
  <c r="E246" i="7"/>
  <c r="N318" i="3"/>
  <c r="E315" i="7"/>
  <c r="N485" i="3"/>
  <c r="E482" i="7"/>
  <c r="N498" i="3"/>
  <c r="E495" i="7"/>
  <c r="N320" i="3"/>
  <c r="E317" i="7"/>
  <c r="N447" i="3"/>
  <c r="E444" i="7"/>
  <c r="N243" i="3"/>
  <c r="E240" i="7"/>
  <c r="N315" i="3"/>
  <c r="E312" i="7"/>
  <c r="N264" i="3"/>
  <c r="E261" i="7"/>
  <c r="N389" i="3"/>
  <c r="E386" i="7"/>
  <c r="N487" i="3"/>
  <c r="E484" i="7"/>
  <c r="N476" i="3"/>
  <c r="E473" i="7"/>
  <c r="N270" i="3"/>
  <c r="E267" i="7"/>
  <c r="N284" i="3"/>
  <c r="E281" i="7"/>
  <c r="N215" i="3"/>
  <c r="E212" i="7"/>
  <c r="N262" i="3"/>
  <c r="E259" i="7"/>
  <c r="N301" i="3"/>
  <c r="E298" i="7"/>
  <c r="N300" i="3"/>
  <c r="E297" i="7"/>
  <c r="N286" i="3"/>
  <c r="E283" i="7"/>
  <c r="N439" i="3"/>
  <c r="E436" i="7"/>
  <c r="N417" i="3"/>
  <c r="E414" i="7"/>
  <c r="N277" i="3"/>
  <c r="E274" i="7"/>
  <c r="N482" i="3"/>
  <c r="E479" i="7"/>
  <c r="N324" i="3"/>
  <c r="E321" i="7"/>
  <c r="N450" i="3"/>
  <c r="E447" i="7"/>
  <c r="N438" i="3"/>
  <c r="E435" i="7"/>
  <c r="N255" i="3"/>
  <c r="E252" i="7"/>
  <c r="N237" i="3"/>
  <c r="E234" i="7"/>
  <c r="N273" i="3"/>
  <c r="E270" i="7"/>
  <c r="N343" i="3"/>
  <c r="E340" i="7"/>
  <c r="N253" i="3"/>
  <c r="E250" i="7"/>
  <c r="N250" i="3"/>
  <c r="E247" i="7"/>
  <c r="N441" i="3"/>
  <c r="E438" i="7"/>
  <c r="N333" i="3"/>
  <c r="E330" i="7"/>
  <c r="N423" i="3"/>
  <c r="E420" i="7"/>
  <c r="N384" i="3"/>
  <c r="E381" i="7"/>
  <c r="N399" i="3"/>
  <c r="E396" i="7"/>
  <c r="N221" i="3"/>
  <c r="E218" i="7"/>
  <c r="N223" i="3"/>
  <c r="E220" i="7"/>
  <c r="N472" i="3"/>
  <c r="E469" i="7"/>
  <c r="N451" i="3"/>
  <c r="E448" i="7"/>
  <c r="N246" i="3"/>
  <c r="E243" i="7"/>
  <c r="N380" i="3"/>
  <c r="E377" i="7"/>
  <c r="N216" i="3"/>
  <c r="E213" i="7"/>
  <c r="N329" i="3"/>
  <c r="E326" i="7"/>
  <c r="N266" i="3"/>
  <c r="E263" i="7"/>
  <c r="N424" i="3"/>
  <c r="E421" i="7"/>
  <c r="N331" i="3"/>
  <c r="E328" i="7"/>
  <c r="N469" i="3"/>
  <c r="E466" i="7"/>
  <c r="N448" i="3"/>
  <c r="E445" i="7"/>
  <c r="N410" i="3"/>
  <c r="E407" i="7"/>
  <c r="N419" i="3"/>
  <c r="E416" i="7"/>
  <c r="N491" i="3"/>
  <c r="E488" i="7"/>
  <c r="N209" i="3"/>
  <c r="E206" i="7"/>
  <c r="N355" i="3"/>
  <c r="E352" i="7"/>
  <c r="N486" i="3"/>
  <c r="E483" i="7"/>
  <c r="N361" i="3"/>
  <c r="E358" i="7"/>
  <c r="N307" i="3"/>
  <c r="E304" i="7"/>
  <c r="N234" i="3"/>
  <c r="E231" i="7"/>
  <c r="N330" i="3"/>
  <c r="E327" i="7"/>
  <c r="N500" i="3"/>
  <c r="E497" i="7"/>
  <c r="N299" i="3"/>
  <c r="E296" i="7"/>
  <c r="N260" i="3"/>
  <c r="E257" i="7"/>
  <c r="N483" i="3"/>
  <c r="E480" i="7"/>
  <c r="N407" i="3"/>
  <c r="E404" i="7"/>
  <c r="N242" i="3"/>
  <c r="E239" i="7"/>
  <c r="N254" i="3"/>
  <c r="E251" i="7"/>
  <c r="N481" i="3"/>
  <c r="E478" i="7"/>
  <c r="N431" i="3"/>
  <c r="E428" i="7"/>
  <c r="N429" i="3"/>
  <c r="E426" i="7"/>
  <c r="N332" i="3"/>
  <c r="E329" i="7"/>
  <c r="N235" i="3"/>
  <c r="E232" i="7"/>
  <c r="N339" i="3"/>
  <c r="E336" i="7"/>
  <c r="N415" i="3"/>
  <c r="E412" i="7"/>
  <c r="N213" i="3"/>
  <c r="E210" i="7"/>
  <c r="N372" i="3"/>
  <c r="E369" i="7"/>
  <c r="N461" i="3"/>
  <c r="E458" i="7"/>
  <c r="N432" i="3"/>
  <c r="E429" i="7"/>
  <c r="N314" i="3"/>
  <c r="E311" i="7"/>
  <c r="N376" i="3"/>
  <c r="E373" i="7"/>
  <c r="N369" i="3"/>
  <c r="E366" i="7"/>
  <c r="N245" i="3"/>
  <c r="E242" i="7"/>
  <c r="N484" i="3"/>
  <c r="E481" i="7"/>
  <c r="N357" i="3"/>
  <c r="E354" i="7"/>
  <c r="N493" i="3"/>
  <c r="E490" i="7"/>
  <c r="N240" i="3"/>
  <c r="E237" i="7"/>
  <c r="N408" i="3"/>
  <c r="E405" i="7"/>
  <c r="N379" i="3"/>
  <c r="E376" i="7"/>
  <c r="N280" i="3"/>
  <c r="E277" i="7"/>
  <c r="N465" i="3"/>
  <c r="E462" i="7"/>
  <c r="N244" i="3"/>
  <c r="E241" i="7"/>
  <c r="N456" i="3"/>
  <c r="E453" i="7"/>
  <c r="N304" i="3"/>
  <c r="E301" i="7"/>
  <c r="N313" i="3"/>
  <c r="E310" i="7"/>
  <c r="N206" i="3"/>
  <c r="E203" i="7"/>
  <c r="N427" i="3"/>
  <c r="E424" i="7"/>
  <c r="N354" i="3"/>
  <c r="E351" i="7"/>
  <c r="N352" i="3"/>
  <c r="E349" i="7"/>
  <c r="N478" i="3"/>
  <c r="E475" i="7"/>
  <c r="N449" i="3"/>
  <c r="E446" i="7"/>
  <c r="N220" i="3"/>
  <c r="E217" i="7"/>
  <c r="N453" i="3"/>
  <c r="E450" i="7"/>
  <c r="N390" i="3"/>
  <c r="E387" i="7"/>
  <c r="N412" i="3"/>
  <c r="E409" i="7"/>
  <c r="N340" i="3"/>
  <c r="E337" i="7"/>
  <c r="N347" i="3"/>
  <c r="E344" i="7"/>
  <c r="N452" i="3"/>
  <c r="E449" i="7"/>
  <c r="N495" i="3"/>
  <c r="E492" i="7"/>
  <c r="N366" i="3"/>
  <c r="E363" i="7"/>
  <c r="N364" i="3"/>
  <c r="E361" i="7"/>
  <c r="N259" i="3"/>
  <c r="E256" i="7"/>
  <c r="N350" i="3"/>
  <c r="E347" i="7"/>
  <c r="N342" i="3"/>
  <c r="E339" i="7"/>
  <c r="N287" i="3"/>
  <c r="E284" i="7"/>
  <c r="N241" i="3"/>
  <c r="E238" i="7"/>
  <c r="N261" i="3"/>
  <c r="E258" i="7"/>
  <c r="N382" i="3"/>
  <c r="E379" i="7"/>
  <c r="N435" i="3"/>
  <c r="E432" i="7"/>
  <c r="N210" i="3"/>
  <c r="E207" i="7"/>
  <c r="N421" i="3"/>
  <c r="E418" i="7"/>
  <c r="N282" i="3"/>
  <c r="E279" i="7"/>
  <c r="N327" i="3"/>
  <c r="E324" i="7"/>
  <c r="N400" i="3"/>
  <c r="E397" i="7"/>
  <c r="N479" i="3"/>
  <c r="E476" i="7"/>
  <c r="N394" i="3"/>
  <c r="E391" i="7"/>
  <c r="N322" i="3"/>
  <c r="E319" i="7"/>
  <c r="N403" i="3"/>
  <c r="E400" i="7"/>
  <c r="N325" i="3"/>
  <c r="E322" i="7"/>
  <c r="N356" i="3"/>
  <c r="E353" i="7"/>
  <c r="N353" i="3"/>
  <c r="E350" i="7"/>
  <c r="N271" i="3"/>
  <c r="E268" i="7"/>
  <c r="N289" i="3"/>
  <c r="E286" i="7"/>
  <c r="N436" i="3"/>
  <c r="E433" i="7"/>
  <c r="N386" i="3"/>
  <c r="E383" i="7"/>
  <c r="N288" i="3"/>
  <c r="E285" i="7"/>
  <c r="N328" i="3"/>
  <c r="E325" i="7"/>
  <c r="N496" i="3"/>
  <c r="E493" i="7"/>
  <c r="N334" i="3"/>
  <c r="E331" i="7"/>
  <c r="N310" i="3"/>
  <c r="E307" i="7"/>
  <c r="N219" i="3"/>
  <c r="E216" i="7"/>
  <c r="N409" i="3"/>
  <c r="E406" i="7"/>
  <c r="N396" i="3"/>
  <c r="E393" i="7"/>
  <c r="N462" i="3"/>
  <c r="E459" i="7"/>
  <c r="N293" i="3"/>
  <c r="E290" i="7"/>
  <c r="N295" i="3"/>
  <c r="E292" i="7"/>
  <c r="N207" i="3"/>
  <c r="E204" i="7"/>
  <c r="N336" i="3"/>
  <c r="E333" i="7"/>
  <c r="N402" i="3"/>
  <c r="E399" i="7"/>
  <c r="N228" i="3"/>
  <c r="E225" i="7"/>
  <c r="N374" i="3"/>
  <c r="E371" i="7"/>
  <c r="N312" i="3"/>
  <c r="E309" i="7"/>
  <c r="N291" i="3"/>
  <c r="E288" i="7"/>
  <c r="N406" i="3"/>
  <c r="E403" i="7"/>
  <c r="N430" i="3"/>
  <c r="E427" i="7"/>
  <c r="N362" i="3"/>
  <c r="E359" i="7"/>
  <c r="E126" i="7"/>
  <c r="N104" i="3"/>
  <c r="N95" i="3"/>
  <c r="E118" i="7"/>
  <c r="E123" i="7"/>
  <c r="E19" i="7"/>
  <c r="E57" i="7"/>
  <c r="E103" i="7"/>
  <c r="N123" i="3"/>
  <c r="E120" i="7"/>
  <c r="E174" i="7"/>
  <c r="E86" i="7"/>
  <c r="N72" i="3"/>
  <c r="E69" i="7"/>
  <c r="N144" i="3"/>
  <c r="E141" i="7"/>
  <c r="N186" i="3"/>
  <c r="E183" i="7"/>
  <c r="N183" i="3"/>
  <c r="E180" i="7"/>
  <c r="N41" i="3"/>
  <c r="E38" i="7"/>
  <c r="N105" i="3"/>
  <c r="E102" i="7"/>
  <c r="N73" i="3"/>
  <c r="E70" i="7"/>
  <c r="N180" i="3"/>
  <c r="E177" i="7"/>
  <c r="N96" i="3"/>
  <c r="E93" i="7"/>
  <c r="N111" i="3"/>
  <c r="E108" i="7"/>
  <c r="N55" i="3"/>
  <c r="E52" i="7"/>
  <c r="N38" i="3"/>
  <c r="E35" i="7"/>
  <c r="N174" i="3"/>
  <c r="E171" i="7"/>
  <c r="N137" i="3"/>
  <c r="E134" i="7"/>
  <c r="N26" i="3"/>
  <c r="E23" i="7"/>
  <c r="N49" i="3"/>
  <c r="E46" i="7"/>
  <c r="N87" i="3"/>
  <c r="E84" i="7"/>
  <c r="N170" i="3"/>
  <c r="E167" i="7"/>
  <c r="N152" i="3"/>
  <c r="E149" i="7"/>
  <c r="N78" i="3"/>
  <c r="E75" i="7"/>
  <c r="N80" i="3"/>
  <c r="E77" i="7"/>
  <c r="N195" i="3"/>
  <c r="E192" i="7"/>
  <c r="N94" i="3"/>
  <c r="E91" i="7"/>
  <c r="N192" i="3"/>
  <c r="E189" i="7"/>
  <c r="N21" i="3"/>
  <c r="E18" i="7"/>
  <c r="N66" i="3"/>
  <c r="E63" i="7"/>
  <c r="N30" i="3"/>
  <c r="E27" i="7"/>
  <c r="N165" i="3"/>
  <c r="E162" i="7"/>
  <c r="N74" i="3"/>
  <c r="E71" i="7"/>
  <c r="N154" i="3"/>
  <c r="E151" i="7"/>
  <c r="N71" i="3"/>
  <c r="E68" i="7"/>
  <c r="N163" i="3"/>
  <c r="E160" i="7"/>
  <c r="N120" i="3"/>
  <c r="E117" i="7"/>
  <c r="N116" i="3"/>
  <c r="E113" i="7"/>
  <c r="N145" i="3"/>
  <c r="E142" i="7"/>
  <c r="N189" i="3"/>
  <c r="E186" i="7"/>
  <c r="N84" i="3"/>
  <c r="E81" i="7"/>
  <c r="N112" i="3"/>
  <c r="E109" i="7"/>
  <c r="N99" i="3"/>
  <c r="E96" i="7"/>
  <c r="N166" i="3"/>
  <c r="E163" i="7"/>
  <c r="N176" i="3"/>
  <c r="E173" i="7"/>
  <c r="N172" i="3"/>
  <c r="E169" i="7"/>
  <c r="N33" i="3"/>
  <c r="E30" i="7"/>
  <c r="N151" i="3"/>
  <c r="E148" i="7"/>
  <c r="N167" i="3"/>
  <c r="E164" i="7"/>
  <c r="N24" i="3"/>
  <c r="E21" i="7"/>
  <c r="N88" i="3"/>
  <c r="E85" i="7"/>
  <c r="N202" i="3"/>
  <c r="E199" i="7"/>
  <c r="N91" i="3"/>
  <c r="E88" i="7"/>
  <c r="N117" i="3"/>
  <c r="E114" i="7"/>
  <c r="N27" i="3"/>
  <c r="E24" i="7"/>
  <c r="N150" i="3"/>
  <c r="E147" i="7"/>
  <c r="N114" i="3"/>
  <c r="E111" i="7"/>
  <c r="N198" i="3"/>
  <c r="E195" i="7"/>
  <c r="N77" i="3"/>
  <c r="E74" i="7"/>
  <c r="N34" i="3"/>
  <c r="E31" i="7"/>
  <c r="N81" i="3"/>
  <c r="E78" i="7"/>
  <c r="N134" i="3"/>
  <c r="E131" i="7"/>
  <c r="N159" i="3"/>
  <c r="E156" i="7"/>
  <c r="N35" i="3"/>
  <c r="E32" i="7"/>
  <c r="N47" i="3"/>
  <c r="E44" i="7"/>
  <c r="N75" i="3"/>
  <c r="E72" i="7"/>
  <c r="N58" i="3"/>
  <c r="E55" i="7"/>
  <c r="N42" i="3"/>
  <c r="E39" i="7"/>
  <c r="N171" i="3"/>
  <c r="E168" i="7"/>
  <c r="N147" i="3"/>
  <c r="E144" i="7"/>
  <c r="N65" i="3"/>
  <c r="E62" i="7"/>
  <c r="N51" i="3"/>
  <c r="E48" i="7"/>
  <c r="N93" i="3"/>
  <c r="E90" i="7"/>
  <c r="N31" i="3"/>
  <c r="E28" i="7"/>
  <c r="N108" i="3"/>
  <c r="E105" i="7"/>
  <c r="N32" i="3"/>
  <c r="E29" i="7"/>
  <c r="N29" i="3"/>
  <c r="E26" i="7"/>
  <c r="N148" i="3"/>
  <c r="E145" i="7"/>
  <c r="N136" i="3"/>
  <c r="E133" i="7"/>
  <c r="N158" i="3"/>
  <c r="E155" i="7"/>
  <c r="N185" i="3"/>
  <c r="E182" i="7"/>
  <c r="N130" i="3"/>
  <c r="E127" i="7"/>
  <c r="N133" i="3"/>
  <c r="E130" i="7"/>
  <c r="N70" i="3"/>
  <c r="E67" i="7"/>
  <c r="N138" i="3"/>
  <c r="E135" i="7"/>
  <c r="N142" i="3"/>
  <c r="E139" i="7"/>
  <c r="N39" i="3"/>
  <c r="E36" i="7"/>
  <c r="N132" i="3"/>
  <c r="E129" i="7"/>
  <c r="N118" i="3"/>
  <c r="E115" i="7"/>
  <c r="N160" i="3"/>
  <c r="E157" i="7"/>
  <c r="N131" i="3"/>
  <c r="E128" i="7"/>
  <c r="N146" i="3"/>
  <c r="E143" i="7"/>
  <c r="N199" i="3"/>
  <c r="E196" i="7"/>
  <c r="N203" i="3"/>
  <c r="E200" i="7"/>
  <c r="N168" i="3"/>
  <c r="E165" i="7"/>
  <c r="N56" i="3"/>
  <c r="E53" i="7"/>
  <c r="N36" i="3"/>
  <c r="E33" i="7"/>
  <c r="N18" i="3"/>
  <c r="E15" i="7"/>
  <c r="N15" i="3"/>
  <c r="E12" i="7"/>
  <c r="N17" i="3"/>
  <c r="E14" i="7"/>
  <c r="N16" i="3"/>
  <c r="E13" i="7"/>
  <c r="N10" i="3"/>
  <c r="E7" i="7"/>
  <c r="N5" i="3"/>
  <c r="A52" i="2" s="1"/>
  <c r="E2" i="7"/>
  <c r="N13" i="3"/>
  <c r="E10" i="7"/>
  <c r="N12" i="3"/>
  <c r="E9" i="7"/>
</calcChain>
</file>

<file path=xl/sharedStrings.xml><?xml version="1.0" encoding="utf-8"?>
<sst xmlns="http://schemas.openxmlformats.org/spreadsheetml/2006/main" count="165" uniqueCount="109">
  <si>
    <t>Beinlänge</t>
  </si>
  <si>
    <t>Maturity offset</t>
  </si>
  <si>
    <t>Alter</t>
  </si>
  <si>
    <t>PHV</t>
  </si>
  <si>
    <t>Year from PHV</t>
  </si>
  <si>
    <t>early</t>
  </si>
  <si>
    <t>average</t>
  </si>
  <si>
    <t>late</t>
  </si>
  <si>
    <t>Spaltenangabe Tabelle</t>
  </si>
  <si>
    <t>männlich</t>
  </si>
  <si>
    <t>Wachstumsreserve</t>
  </si>
  <si>
    <t>Test Mirwald pour la détermination de l’état de développement biologique des garçons et des filles: guide de réalisation</t>
  </si>
  <si>
    <t>Le protocole de test en bref</t>
  </si>
  <si>
    <t xml:space="preserve">Nous vous recommandons d’exercer ce protocole avec plusieurs joueurs avant la réalisation du test proprement dit. </t>
  </si>
  <si>
    <t xml:space="preserve">Taille debout </t>
  </si>
  <si>
    <t xml:space="preserve">Taille assis </t>
  </si>
  <si>
    <t>(se mesure également dans une position dite «étendue » c’est-à-dire avec une distance maximale entre le sol et la surface du siège).</t>
  </si>
  <si>
    <t>Poids corporel</t>
  </si>
  <si>
    <t>Utiliser une balance calibrée. Contrôler le zéro.</t>
  </si>
  <si>
    <t xml:space="preserve"> L’athlète doit se placer au milieu de la balance, son poids réparti équitablement sur ses deux pieds.</t>
  </si>
  <si>
    <t>Mesurer le poids à 0,1 kg près.</t>
  </si>
  <si>
    <t>Tête / regard à l’horizontale.</t>
  </si>
  <si>
    <t>Dans la position étendue maximale (les pieds restent sur le sol) et à la fin de la respiration profonde, mesurer la taille du joueur à 0,1 cm près.</t>
  </si>
  <si>
    <t>L’athlète se retire de l’endroit de la mesure.</t>
  </si>
  <si>
    <t>Répéter les étapes 1 à 5.</t>
  </si>
  <si>
    <t>L’athlète s’assoit sur un siège dont la hauteur est connue. Les mains/bras reposent détendus sur les cuisses ; les fesses et le dos sont contre le mur.</t>
  </si>
  <si>
    <t>Répéter les étapes 1 à 4.</t>
  </si>
  <si>
    <t xml:space="preserve">Si les deux résultats divergent de moins de 0,4 kg, le résultat pris en compte sera la moyenne des deux valeurs. </t>
  </si>
  <si>
    <t xml:space="preserve">Si l’écart entre les deux résultats est supérieur à 0,4 kg, recommencer à l’étape 1. </t>
  </si>
  <si>
    <t>(à mesurer en position «étendue», c’est-à-dire avec une distance maximale entre le sol et le sommet de la tête.</t>
  </si>
  <si>
    <t>Sommet de la tête = point du crâne le plus haut lorsque la tête est tenue exactement à l’horizontale).</t>
  </si>
  <si>
    <t>Si les deux résultats divergent de moins de 0,4 cm, le résultat pris en compte sera la moyenne des deux valeurs.</t>
  </si>
  <si>
    <t>Si l’écart entre les deux résultats est supérieur à 0,4 cm, recommencer à l’étape 1.</t>
  </si>
  <si>
    <t>Important: l’athlète ne doit pas tendre les muscles du fessier ni exercer de poussée contre le sol avec ses pieds.</t>
  </si>
  <si>
    <t xml:space="preserve">L’athlète inspire profondément puis bloque sa respiration. Tête et regard sont à l’horizontale. </t>
  </si>
  <si>
    <t>Mesurer la taille en position étendue maximale, à la fin de l’inspiration profonde, à 0,1 cm près.</t>
  </si>
  <si>
    <t>Körpergrösse stehend</t>
  </si>
  <si>
    <t>Körpergrösse sitzend</t>
  </si>
  <si>
    <t>Es empfiehlt sich, das Protokoll vor der Messung mit mehreren Athlet/innen auszuprobieren.</t>
  </si>
  <si>
    <t>(ebenfalls in „gestreckter“ Haltung – maximale Distanz zwischen Scheitel des Kopfes und Oberfläche der Sitzunterlage).</t>
  </si>
  <si>
    <t>Kalibrierte Waage verwenden – Nullmessung überprüfen</t>
  </si>
  <si>
    <t>Athlet/in mittig auf Waage, Gewicht auf beide Füsse gleichmässig verteilt</t>
  </si>
  <si>
    <t>Messung auf 0.1 kg genau</t>
  </si>
  <si>
    <t>Erneute Durchführung der Schritte 1 bis 3</t>
  </si>
  <si>
    <t>1.</t>
  </si>
  <si>
    <t>2.</t>
  </si>
  <si>
    <t>3.</t>
  </si>
  <si>
    <t>4.</t>
  </si>
  <si>
    <t>5.</t>
  </si>
  <si>
    <t>Athlet/in steht mit Rücken, Gesäss und Fersen gegen die Wand. Füsse sind zusammen und flach auf dem Boden.</t>
  </si>
  <si>
    <t>Kopf / Blick horizontal ausrichten.</t>
  </si>
  <si>
    <t>Athlet/in atmet möglichst tief ein und hält den Atem an.</t>
  </si>
  <si>
    <t>In der maximal gestreckten Haltung (Füsse immer noch flach auf dem  Boden) und am Ende der tiefen Atmung, wird auf 0.1 cm genau gemessen.</t>
  </si>
  <si>
    <t>Athlet/in verlässt den Messplatz.</t>
  </si>
  <si>
    <t>Erneute Durchführung der Schritte 1 bis 5.</t>
  </si>
  <si>
    <t>6.</t>
  </si>
  <si>
    <t>7.</t>
  </si>
  <si>
    <t>Anleitung zum Mirwald-Test zur Bestimmung des biologischen Entwicklungsstandes bei Mädchen und Knaben</t>
  </si>
  <si>
    <t>Falls Unterschied grösser ist als 0.4 kg, dann wieder bei Punkt 1 beginnen.</t>
  </si>
  <si>
    <t xml:space="preserve">(in „gestreckter“ Haltung – maximale Distanz zwischen Boden und Scheitel des Kopfes. </t>
  </si>
  <si>
    <t>Der Scheitel gilt dabei als höchster Punkt des Schädels, wenn der Kopf exakt horizontal gehalten wird).</t>
  </si>
  <si>
    <t>Falls Unterschied grösser ist als 0.4 cm, dann wieder bei Schritt 1 beginnen.</t>
  </si>
  <si>
    <t>Athlet/in setzt sich auf eine Sitzunterlage von bekannter Höhe. Die Hände / Arme liegen locker auf den Oberschenkeln, Gesäss und Rücken gegen die Wand.</t>
  </si>
  <si>
    <t>In der maximal gestreckten Haltung und am Ende der tiefen Atmung wird auf 0.1 cm genau gemessen.</t>
  </si>
  <si>
    <t>Erneute Durchführung der Schritte 1 bis 4.</t>
  </si>
  <si>
    <t xml:space="preserve">Athlet/in atmet möglichst tief ein und hält den Atem an. Kopf / Blick sind horizontal ausgerichtet. </t>
  </si>
  <si>
    <t>Wichtig: Athlet/in darf nicht mit den Füssen vom Boden abstossen und darf nicht die Gesässmuskulatur anspannen.</t>
  </si>
  <si>
    <t>Stichwortartige Zusammenfassung des Testprotokolls</t>
  </si>
  <si>
    <t>L’athlète inspire aussi profondément que possible et bloque sa respiration.</t>
  </si>
  <si>
    <t>L’athlète est debout, adossé au mur. Son dos, ses fesses et ses talons doivent toucher le mur. Ses pieds sont joints et posés à plat sur le sol.</t>
  </si>
  <si>
    <t>Messdatum
Date de la mesure</t>
  </si>
  <si>
    <t>Name
Nom</t>
  </si>
  <si>
    <t>Vorname
Prénom</t>
  </si>
  <si>
    <t>Geburtsdatum
Date de naissance</t>
  </si>
  <si>
    <t>Körpergrösse stehend
Taille debout
(cm)</t>
  </si>
  <si>
    <t>Körpergewicht
Poids
(kg)</t>
  </si>
  <si>
    <t>Körpergrösse sitzend
Taille assise
(cm)</t>
  </si>
  <si>
    <t>Beinlänge
Longueur des jambes
(cm)</t>
  </si>
  <si>
    <t>Alter Chronologisch
Âge chronologique</t>
  </si>
  <si>
    <t>geschätztes Alter beim Wachstumsspurt
âge estimé au pic de croissance</t>
  </si>
  <si>
    <t>BES Zahl (1-5)
Dév. bio. Catégorie 1-5</t>
  </si>
  <si>
    <t>weiblich</t>
  </si>
  <si>
    <t>f</t>
  </si>
  <si>
    <t>m</t>
  </si>
  <si>
    <t>BES
Dév. bio. Catégorie 1-3</t>
  </si>
  <si>
    <t>Auf "neue Eingabe" anklicken</t>
  </si>
  <si>
    <t>Geschlecht vergeben in Kolonne A (m oder f in der Liste auswählen)</t>
  </si>
  <si>
    <t>Entrée des données dans la feuille de données (Eingabeblatt)</t>
  </si>
  <si>
    <t>Cliquer sur le bouton nouvelle entrée</t>
  </si>
  <si>
    <t>Attribuer le sexe à chaque athlète dans la colonne A (m ou f dans la liste déroulante)</t>
  </si>
  <si>
    <t>geschätzte Erwachsenegrösse
Taille à l'âge adulte estimée
(±5.4cm)</t>
  </si>
  <si>
    <t>Bio. Entwicklungsstand
BES Zahl (1-3)
Développement bio.
Catégorie 1-3</t>
  </si>
  <si>
    <t>BES Zahl (1-5)
Dév. Bio Catégorie 1-5</t>
  </si>
  <si>
    <t>Auteurs: Marie Javet, Markus Tschopp &amp; Michael Romann (OFSPO)</t>
  </si>
  <si>
    <t>Contact: Soutien aux fédérations dans le sport de compétition Swiss Olympic</t>
  </si>
  <si>
    <t>Autoren: Marie Javet, Markus Tschopp &amp; Michael Romann (BASPO)</t>
  </si>
  <si>
    <t>Kontakt: Verbandssupport Leistungssport Swiss Olympic</t>
  </si>
  <si>
    <t>Falls Unterschied zw. 1. und 2. Messung kleiner als 0.4 kg, dann Durchschnitt als Ergebnis verwenden.</t>
  </si>
  <si>
    <t xml:space="preserve">Falls Unterschied zw. 1. und 2. Messung kleiner als 0.4 cm, dann Durchschnitt als Ergebnis verwenden. </t>
  </si>
  <si>
    <t xml:space="preserve">Falls Unterschied zw. 1. und 2. Messung kleiner 0.4 cm, dann Durchschnitt als Ergebnis verwenden. </t>
  </si>
  <si>
    <t xml:space="preserve">Eingabe im Eingabeblatt: </t>
  </si>
  <si>
    <t>Daten eingeben in Kolonne B bis H</t>
  </si>
  <si>
    <t xml:space="preserve"> Körpergewicht bestimmen</t>
  </si>
  <si>
    <t>Répéter les étapes 1 à 3.</t>
  </si>
  <si>
    <t>Entrer les données dans la colonne B à H</t>
  </si>
  <si>
    <r>
      <t>Geschlecht
sexe</t>
    </r>
    <r>
      <rPr>
        <b/>
        <i/>
        <sz val="11"/>
        <rFont val="Calibri"/>
        <family val="2"/>
        <scheme val="minor"/>
      </rPr>
      <t xml:space="preserve">
m=male
f=female</t>
    </r>
  </si>
  <si>
    <t>geschätzte Wachstumsreserve
réserve de croissance estimée
(cm)</t>
  </si>
  <si>
    <t>Prozent Erwachsenengrösse
pourcentage de la taille adulte atteinte actuellement</t>
  </si>
  <si>
    <t>Reifestand
Etat de maturité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</si>
</sst>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dashed">
        <color theme="0" tint="-4.9989318521683403E-2"/>
      </left>
      <right style="dashed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theme="0" tint="-4.9989318521683403E-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Protection="1"/>
    <xf numFmtId="165" fontId="8" fillId="0" borderId="0" xfId="0" applyNumberFormat="1" applyFont="1" applyProtection="1"/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Protection="1"/>
    <xf numFmtId="0" fontId="8" fillId="0" borderId="0" xfId="0" applyFont="1" applyFill="1" applyProtection="1"/>
    <xf numFmtId="165" fontId="8" fillId="0" borderId="0" xfId="0" applyNumberFormat="1" applyFont="1" applyFill="1" applyProtection="1"/>
    <xf numFmtId="0" fontId="0" fillId="0" borderId="0" xfId="0" applyProtection="1"/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left"/>
    </xf>
    <xf numFmtId="0" fontId="1" fillId="0" borderId="0" xfId="0" applyFont="1" applyAlignment="1" applyProtection="1">
      <alignment horizontal="left"/>
    </xf>
    <xf numFmtId="165" fontId="0" fillId="2" borderId="0" xfId="0" applyNumberFormat="1" applyFill="1" applyAlignment="1" applyProtection="1">
      <alignment horizontal="center"/>
    </xf>
    <xf numFmtId="0" fontId="4" fillId="0" borderId="0" xfId="0" applyFont="1" applyFill="1"/>
    <xf numFmtId="14" fontId="8" fillId="0" borderId="0" xfId="0" applyNumberFormat="1" applyFont="1" applyAlignment="1" applyProtection="1">
      <alignment horizontal="left"/>
    </xf>
    <xf numFmtId="14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9" fontId="8" fillId="0" borderId="0" xfId="0" applyNumberFormat="1" applyFont="1" applyAlignment="1" applyProtection="1">
      <alignment horizontal="center"/>
    </xf>
    <xf numFmtId="0" fontId="4" fillId="5" borderId="0" xfId="0" applyFont="1" applyFill="1"/>
    <xf numFmtId="0" fontId="4" fillId="4" borderId="0" xfId="0" applyFont="1" applyFill="1"/>
    <xf numFmtId="0" fontId="4" fillId="6" borderId="0" xfId="0" applyFont="1" applyFill="1"/>
    <xf numFmtId="0" fontId="4" fillId="4" borderId="0" xfId="0" applyFont="1" applyFill="1" applyAlignment="1"/>
    <xf numFmtId="14" fontId="8" fillId="4" borderId="0" xfId="0" applyNumberFormat="1" applyFont="1" applyFill="1" applyAlignment="1" applyProtection="1">
      <alignment horizontal="left"/>
    </xf>
    <xf numFmtId="14" fontId="8" fillId="4" borderId="0" xfId="0" applyNumberFormat="1" applyFont="1" applyFill="1" applyAlignment="1" applyProtection="1">
      <alignment horizontal="center"/>
    </xf>
    <xf numFmtId="165" fontId="8" fillId="4" borderId="0" xfId="0" applyNumberFormat="1" applyFont="1" applyFill="1" applyAlignment="1" applyProtection="1">
      <alignment horizontal="center"/>
    </xf>
    <xf numFmtId="9" fontId="8" fillId="4" borderId="0" xfId="0" applyNumberFormat="1" applyFont="1" applyFill="1" applyAlignment="1" applyProtection="1">
      <alignment horizontal="center"/>
    </xf>
    <xf numFmtId="14" fontId="9" fillId="7" borderId="3" xfId="0" applyNumberFormat="1" applyFont="1" applyFill="1" applyBorder="1" applyAlignment="1" applyProtection="1">
      <alignment horizontal="left" wrapText="1"/>
    </xf>
    <xf numFmtId="0" fontId="9" fillId="5" borderId="4" xfId="0" applyFont="1" applyFill="1" applyBorder="1" applyAlignment="1" applyProtection="1">
      <alignment horizontal="left" wrapText="1"/>
    </xf>
    <xf numFmtId="0" fontId="9" fillId="5" borderId="3" xfId="0" applyFont="1" applyFill="1" applyBorder="1" applyAlignment="1" applyProtection="1">
      <alignment horizontal="left" wrapText="1"/>
    </xf>
    <xf numFmtId="9" fontId="9" fillId="5" borderId="3" xfId="0" applyNumberFormat="1" applyFont="1" applyFill="1" applyBorder="1" applyAlignment="1" applyProtection="1">
      <alignment horizontal="left" wrapText="1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6" borderId="0" xfId="0" applyFont="1" applyFill="1" applyAlignment="1"/>
    <xf numFmtId="0" fontId="7" fillId="0" borderId="0" xfId="0" applyFont="1" applyAlignment="1"/>
    <xf numFmtId="0" fontId="4" fillId="4" borderId="0" xfId="0" applyFont="1" applyFill="1" applyAlignment="1">
      <alignment horizontal="right"/>
    </xf>
    <xf numFmtId="0" fontId="9" fillId="4" borderId="0" xfId="0" applyFont="1" applyFill="1" applyAlignment="1"/>
    <xf numFmtId="0" fontId="9" fillId="6" borderId="0" xfId="0" applyFont="1" applyFill="1" applyAlignment="1"/>
    <xf numFmtId="0" fontId="9" fillId="5" borderId="0" xfId="0" applyFont="1" applyFill="1" applyAlignment="1"/>
    <xf numFmtId="0" fontId="9" fillId="4" borderId="0" xfId="0" applyFont="1" applyFill="1"/>
    <xf numFmtId="0" fontId="9" fillId="6" borderId="0" xfId="0" applyFont="1" applyFill="1"/>
    <xf numFmtId="0" fontId="9" fillId="5" borderId="0" xfId="0" applyFont="1" applyFill="1"/>
    <xf numFmtId="49" fontId="4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right"/>
    </xf>
    <xf numFmtId="49" fontId="4" fillId="5" borderId="0" xfId="0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0" fontId="4" fillId="5" borderId="0" xfId="0" applyFont="1" applyFill="1" applyAlignment="1"/>
    <xf numFmtId="0" fontId="9" fillId="7" borderId="2" xfId="0" applyFont="1" applyFill="1" applyBorder="1" applyAlignment="1" applyProtection="1">
      <alignment horizontal="left" wrapText="1"/>
    </xf>
    <xf numFmtId="0" fontId="9" fillId="7" borderId="3" xfId="0" applyFont="1" applyFill="1" applyBorder="1" applyAlignment="1" applyProtection="1">
      <alignment horizontal="left" wrapText="1"/>
    </xf>
    <xf numFmtId="165" fontId="9" fillId="7" borderId="3" xfId="0" applyNumberFormat="1" applyFont="1" applyFill="1" applyBorder="1" applyAlignment="1" applyProtection="1">
      <alignment horizontal="left" wrapText="1"/>
    </xf>
    <xf numFmtId="0" fontId="9" fillId="7" borderId="1" xfId="0" applyFont="1" applyFill="1" applyBorder="1" applyAlignment="1" applyProtection="1">
      <alignment horizontal="left" wrapText="1"/>
    </xf>
    <xf numFmtId="0" fontId="8" fillId="0" borderId="0" xfId="0" applyFont="1" applyAlignment="1" applyProtection="1">
      <alignment horizontal="left"/>
    </xf>
    <xf numFmtId="0" fontId="8" fillId="0" borderId="0" xfId="0" applyFont="1" applyAlignment="1">
      <alignment horizontal="center"/>
    </xf>
    <xf numFmtId="14" fontId="9" fillId="5" borderId="3" xfId="0" applyNumberFormat="1" applyFont="1" applyFill="1" applyBorder="1" applyAlignment="1" applyProtection="1">
      <alignment horizontal="left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 vertical="center" wrapText="1"/>
      <protection locked="0"/>
    </xf>
    <xf numFmtId="14" fontId="8" fillId="0" borderId="0" xfId="0" applyNumberFormat="1" applyFont="1" applyFill="1" applyAlignment="1" applyProtection="1">
      <alignment horizontal="left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165" fontId="8" fillId="0" borderId="0" xfId="0" applyNumberFormat="1" applyFont="1" applyFill="1" applyAlignment="1" applyProtection="1">
      <alignment horizontal="center" vertical="center" wrapText="1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165" fontId="8" fillId="4" borderId="0" xfId="0" applyNumberFormat="1" applyFont="1" applyFill="1" applyAlignment="1" applyProtection="1">
      <alignment horizontal="center" vertical="center" wrapText="1"/>
    </xf>
    <xf numFmtId="2" fontId="8" fillId="4" borderId="0" xfId="0" applyNumberFormat="1" applyFont="1" applyFill="1" applyAlignment="1" applyProtection="1">
      <alignment horizontal="center" vertical="center" wrapText="1"/>
    </xf>
    <xf numFmtId="2" fontId="8" fillId="4" borderId="0" xfId="0" applyNumberFormat="1" applyFont="1" applyFill="1" applyAlignment="1" applyProtection="1">
      <alignment vertical="center"/>
    </xf>
    <xf numFmtId="2" fontId="8" fillId="4" borderId="0" xfId="0" applyNumberFormat="1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165" fontId="8" fillId="4" borderId="0" xfId="0" applyNumberFormat="1" applyFont="1" applyFill="1" applyAlignment="1" applyProtection="1">
      <alignment vertical="center"/>
    </xf>
    <xf numFmtId="166" fontId="8" fillId="4" borderId="0" xfId="0" applyNumberFormat="1" applyFont="1" applyFill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5" fontId="8" fillId="0" borderId="0" xfId="0" applyNumberFormat="1" applyFont="1" applyFill="1" applyAlignment="1" applyProtection="1">
      <alignment vertical="center"/>
    </xf>
    <xf numFmtId="14" fontId="8" fillId="0" borderId="0" xfId="0" applyNumberFormat="1" applyFont="1" applyFill="1" applyAlignment="1" applyProtection="1">
      <alignment vertical="center" wrapText="1"/>
      <protection locked="0"/>
    </xf>
    <xf numFmtId="14" fontId="8" fillId="0" borderId="0" xfId="0" applyNumberFormat="1" applyFont="1" applyFill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5" fontId="8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Alignment="1" applyProtection="1">
      <alignment horizontal="left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5" fontId="8" fillId="0" borderId="0" xfId="0" applyNumberFormat="1" applyFont="1" applyAlignment="1" applyProtection="1">
      <alignment horizontal="center" vertical="center"/>
      <protection locked="0"/>
    </xf>
    <xf numFmtId="165" fontId="8" fillId="0" borderId="0" xfId="0" applyNumberFormat="1" applyFont="1" applyAlignment="1" applyProtection="1">
      <alignment vertical="center"/>
    </xf>
    <xf numFmtId="0" fontId="3" fillId="3" borderId="0" xfId="0" applyFont="1" applyFill="1" applyAlignment="1" applyProtection="1">
      <alignment horizontal="left" vertical="top" wrapText="1"/>
    </xf>
    <xf numFmtId="0" fontId="0" fillId="3" borderId="0" xfId="0" applyFill="1" applyAlignment="1" applyProtection="1"/>
    <xf numFmtId="0" fontId="0" fillId="3" borderId="0" xfId="0" applyFill="1" applyAlignment="1" applyProtection="1">
      <alignment horizontal="left" vertical="top" wrapText="1"/>
    </xf>
    <xf numFmtId="0" fontId="0" fillId="3" borderId="0" xfId="0" applyFill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128871</xdr:colOff>
      <xdr:row>3</xdr:row>
      <xdr:rowOff>106456</xdr:rowOff>
    </xdr:from>
    <xdr:to>
      <xdr:col>20</xdr:col>
      <xdr:colOff>262221</xdr:colOff>
      <xdr:row>19</xdr:row>
      <xdr:rowOff>133351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749246" y="782731"/>
          <a:ext cx="3943350" cy="3084420"/>
          <a:chOff x="10058400" y="1504950"/>
          <a:chExt cx="3752850" cy="3086320"/>
        </a:xfrm>
      </xdr:grpSpPr>
      <xdr:pic>
        <xdr:nvPicPr>
          <xdr:cNvPr id="6" name="Grafik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82"/>
          <a:stretch/>
        </xdr:blipFill>
        <xdr:spPr bwMode="auto">
          <a:xfrm>
            <a:off x="10058400" y="1772217"/>
            <a:ext cx="3752850" cy="28190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ZoneText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1010899" y="1504950"/>
            <a:ext cx="2085975" cy="2667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Messung</a:t>
            </a:r>
            <a:r>
              <a:rPr lang="de-CH" sz="1100" b="1" baseline="0"/>
              <a:t> Körpergrösse stehend</a:t>
            </a:r>
            <a:endParaRPr lang="de-CH" sz="1100" b="1"/>
          </a:p>
        </xdr:txBody>
      </xdr:sp>
    </xdr:grpSp>
    <xdr:clientData/>
  </xdr:twoCellAnchor>
  <xdr:twoCellAnchor>
    <xdr:from>
      <xdr:col>15</xdr:col>
      <xdr:colOff>200588</xdr:colOff>
      <xdr:row>20</xdr:row>
      <xdr:rowOff>42013</xdr:rowOff>
    </xdr:from>
    <xdr:to>
      <xdr:col>20</xdr:col>
      <xdr:colOff>305363</xdr:colOff>
      <xdr:row>39</xdr:row>
      <xdr:rowOff>85716</xdr:rowOff>
    </xdr:to>
    <xdr:grpSp>
      <xdr:nvGrpSpPr>
        <xdr:cNvPr id="12" name="Group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820963" y="3966313"/>
          <a:ext cx="3914775" cy="3663203"/>
          <a:chOff x="10050854" y="4629366"/>
          <a:chExt cx="3779446" cy="3663315"/>
        </a:xfrm>
      </xdr:grpSpPr>
      <xdr:pic>
        <xdr:nvPicPr>
          <xdr:cNvPr id="7" name="Grafik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675"/>
          <a:stretch/>
        </xdr:blipFill>
        <xdr:spPr bwMode="auto">
          <a:xfrm>
            <a:off x="10050854" y="4952999"/>
            <a:ext cx="3779446" cy="33396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ZoneText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11049000" y="4629366"/>
            <a:ext cx="2085975" cy="2952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Messung</a:t>
            </a:r>
            <a:r>
              <a:rPr lang="de-CH" sz="1100" b="1" baseline="0"/>
              <a:t> Körpergrösse sitzend</a:t>
            </a:r>
            <a:endParaRPr lang="de-CH" sz="1100" b="1"/>
          </a:p>
        </xdr:txBody>
      </xdr:sp>
    </xdr:grpSp>
    <xdr:clientData/>
  </xdr:twoCellAnchor>
  <xdr:twoCellAnchor>
    <xdr:from>
      <xdr:col>11</xdr:col>
      <xdr:colOff>329872</xdr:colOff>
      <xdr:row>45</xdr:row>
      <xdr:rowOff>30396</xdr:rowOff>
    </xdr:from>
    <xdr:to>
      <xdr:col>15</xdr:col>
      <xdr:colOff>3221</xdr:colOff>
      <xdr:row>51</xdr:row>
      <xdr:rowOff>30396</xdr:rowOff>
    </xdr:to>
    <xdr:sp macro="[0]!Plaque_de_klicken" textlink="">
      <xdr:nvSpPr>
        <xdr:cNvPr id="2" name="Pla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30797" y="9298221"/>
          <a:ext cx="2683249" cy="1143000"/>
        </a:xfrm>
        <a:prstGeom prst="bevel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2800"/>
            <a:t>Neue Eingabe</a:t>
          </a:r>
        </a:p>
        <a:p>
          <a:pPr algn="ctr"/>
          <a:r>
            <a:rPr lang="de-CH" sz="1600" i="1"/>
            <a:t>klicken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188200</xdr:colOff>
      <xdr:row>3</xdr:row>
      <xdr:rowOff>132791</xdr:rowOff>
    </xdr:from>
    <xdr:to>
      <xdr:col>20</xdr:col>
      <xdr:colOff>238686</xdr:colOff>
      <xdr:row>18</xdr:row>
      <xdr:rowOff>62192</xdr:rowOff>
    </xdr:to>
    <xdr:grpSp>
      <xdr:nvGrpSpPr>
        <xdr:cNvPr id="13" name="Group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10799050" y="761441"/>
          <a:ext cx="3917636" cy="2796426"/>
          <a:chOff x="9363013" y="610486"/>
          <a:chExt cx="4191062" cy="3862875"/>
        </a:xfrm>
      </xdr:grpSpPr>
      <xdr:pic>
        <xdr:nvPicPr>
          <xdr:cNvPr id="10" name="Grafik 1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63013" y="953605"/>
            <a:ext cx="4191062" cy="351975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ZoneTexte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10714505" y="610486"/>
            <a:ext cx="1727204" cy="2645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CH" sz="1100" b="1"/>
              <a:t>Mesure</a:t>
            </a:r>
            <a:r>
              <a:rPr lang="de-CH" sz="1100" b="1" baseline="0"/>
              <a:t> de la taille debout</a:t>
            </a:r>
            <a:endParaRPr lang="de-CH" sz="1100" b="1"/>
          </a:p>
        </xdr:txBody>
      </xdr:sp>
    </xdr:grpSp>
    <xdr:clientData/>
  </xdr:twoCellAnchor>
  <xdr:twoCellAnchor>
    <xdr:from>
      <xdr:col>15</xdr:col>
      <xdr:colOff>207313</xdr:colOff>
      <xdr:row>20</xdr:row>
      <xdr:rowOff>57710</xdr:rowOff>
    </xdr:from>
    <xdr:to>
      <xdr:col>20</xdr:col>
      <xdr:colOff>264463</xdr:colOff>
      <xdr:row>39</xdr:row>
      <xdr:rowOff>161925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10818163" y="3934385"/>
          <a:ext cx="3924300" cy="3723715"/>
          <a:chOff x="9544051" y="7757110"/>
          <a:chExt cx="3867150" cy="4176909"/>
        </a:xfrm>
      </xdr:grpSpPr>
      <xdr:pic>
        <xdr:nvPicPr>
          <xdr:cNvPr id="11" name="Grafik 2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421" b="3652"/>
          <a:stretch/>
        </xdr:blipFill>
        <xdr:spPr bwMode="auto">
          <a:xfrm>
            <a:off x="9544051" y="8161449"/>
            <a:ext cx="3867150" cy="3772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ZoneTexte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10808795" y="7757110"/>
            <a:ext cx="172720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de-CH" sz="1100" b="1"/>
              <a:t>Mesure</a:t>
            </a:r>
            <a:r>
              <a:rPr lang="de-CH" sz="1100" b="1" baseline="0"/>
              <a:t> de la taille assis</a:t>
            </a:r>
            <a:endParaRPr lang="de-CH" sz="1100" b="1"/>
          </a:p>
        </xdr:txBody>
      </xdr:sp>
    </xdr:grpSp>
    <xdr:clientData/>
  </xdr:twoCellAnchor>
  <xdr:twoCellAnchor>
    <xdr:from>
      <xdr:col>11</xdr:col>
      <xdr:colOff>191902</xdr:colOff>
      <xdr:row>45</xdr:row>
      <xdr:rowOff>41743</xdr:rowOff>
    </xdr:from>
    <xdr:to>
      <xdr:col>15</xdr:col>
      <xdr:colOff>1401</xdr:colOff>
      <xdr:row>51</xdr:row>
      <xdr:rowOff>8125</xdr:rowOff>
    </xdr:to>
    <xdr:sp macro="[0]!Plaque_fr_Cliquer" textlink="">
      <xdr:nvSpPr>
        <xdr:cNvPr id="8" name="Plaqu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583302" y="8842843"/>
          <a:ext cx="2819399" cy="1109382"/>
        </a:xfrm>
        <a:prstGeom prst="bevel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2800"/>
            <a:t>Nouvelle</a:t>
          </a:r>
          <a:r>
            <a:rPr lang="de-CH" sz="2800" baseline="0"/>
            <a:t> entrée</a:t>
          </a:r>
        </a:p>
        <a:p>
          <a:pPr algn="ctr"/>
          <a:r>
            <a:rPr lang="de-CH" sz="1600" i="1" baseline="0"/>
            <a:t>cliquer</a:t>
          </a:r>
          <a:endParaRPr lang="de-CH" sz="16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707572</xdr:colOff>
      <xdr:row>0</xdr:row>
      <xdr:rowOff>94929</xdr:rowOff>
    </xdr:from>
    <xdr:to>
      <xdr:col>8</xdr:col>
      <xdr:colOff>19932</xdr:colOff>
      <xdr:row>2</xdr:row>
      <xdr:rowOff>73638</xdr:rowOff>
    </xdr:to>
    <xdr:sp macro="[0]!Plaque_Eingabe_Clic" textlink="">
      <xdr:nvSpPr>
        <xdr:cNvPr id="2" name="Pla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40286" y="94929"/>
          <a:ext cx="3013503" cy="727102"/>
        </a:xfrm>
        <a:prstGeom prst="bevel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1400" b="1"/>
            <a:t>Neue Eingabe</a:t>
          </a:r>
          <a:r>
            <a:rPr lang="de-CH" sz="1400" b="1" baseline="0"/>
            <a:t> / nouvelle entrée</a:t>
          </a:r>
        </a:p>
        <a:p>
          <a:pPr algn="ctr"/>
          <a:r>
            <a:rPr lang="de-CH" sz="1400" b="0" i="1" baseline="0"/>
            <a:t>clic</a:t>
          </a:r>
          <a:endParaRPr lang="de-CH" sz="140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P47"/>
  <sheetViews>
    <sheetView showGridLines="0" showRowColHeaders="0" tabSelected="1" zoomScaleNormal="100" workbookViewId="0">
      <selection activeCell="J50" sqref="J50"/>
    </sheetView>
  </sheetViews>
  <sheetFormatPr baseColWidth="10" defaultColWidth="11.42578125" defaultRowHeight="15" x14ac:dyDescent="0.25"/>
  <cols>
    <col min="1" max="2" width="4.7109375" style="1" customWidth="1"/>
    <col min="3" max="14" width="11.28515625" style="1" customWidth="1"/>
    <col min="15" max="15" width="14.42578125" style="1" customWidth="1"/>
    <col min="16" max="16384" width="11.42578125" style="1"/>
  </cols>
  <sheetData>
    <row r="1" spans="2:15" ht="17.25" customHeight="1" x14ac:dyDescent="0.25"/>
    <row r="2" spans="2:15" ht="21" x14ac:dyDescent="0.35">
      <c r="B2" s="6" t="s">
        <v>57</v>
      </c>
    </row>
    <row r="4" spans="2:15" ht="15.75" x14ac:dyDescent="0.25">
      <c r="B4" s="7" t="s">
        <v>67</v>
      </c>
    </row>
    <row r="6" spans="2:15" x14ac:dyDescent="0.25">
      <c r="B6" s="50" t="s">
        <v>102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x14ac:dyDescent="0.25">
      <c r="B7" s="30"/>
      <c r="C7" s="56" t="s">
        <v>44</v>
      </c>
      <c r="D7" s="30" t="s">
        <v>40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5" x14ac:dyDescent="0.25">
      <c r="B8" s="30"/>
      <c r="C8" s="56" t="s">
        <v>45</v>
      </c>
      <c r="D8" s="30" t="s">
        <v>41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2:15" x14ac:dyDescent="0.25">
      <c r="B9" s="30"/>
      <c r="C9" s="56" t="s">
        <v>46</v>
      </c>
      <c r="D9" s="30" t="s">
        <v>42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2:15" x14ac:dyDescent="0.25">
      <c r="B10" s="30"/>
      <c r="C10" s="56" t="s">
        <v>47</v>
      </c>
      <c r="D10" s="30" t="s">
        <v>43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2:15" x14ac:dyDescent="0.25">
      <c r="B11" s="30"/>
      <c r="C11" s="56" t="s">
        <v>48</v>
      </c>
      <c r="D11" s="30" t="s">
        <v>97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2:15" x14ac:dyDescent="0.25">
      <c r="B12" s="30"/>
      <c r="C12" s="46"/>
      <c r="D12" s="30" t="s">
        <v>58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4" spans="2:15" x14ac:dyDescent="0.25">
      <c r="B14" s="51" t="s">
        <v>36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x14ac:dyDescent="0.25">
      <c r="B15" s="31"/>
      <c r="C15" s="31" t="s">
        <v>59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x14ac:dyDescent="0.25">
      <c r="B16" s="31"/>
      <c r="C16" s="31" t="s">
        <v>60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6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6" x14ac:dyDescent="0.25">
      <c r="B18" s="31"/>
      <c r="C18" s="53" t="s">
        <v>44</v>
      </c>
      <c r="D18" s="31" t="s">
        <v>49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2:16" x14ac:dyDescent="0.25">
      <c r="B19" s="31"/>
      <c r="C19" s="53" t="s">
        <v>45</v>
      </c>
      <c r="D19" s="31" t="s">
        <v>50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6" x14ac:dyDescent="0.25">
      <c r="B20" s="31"/>
      <c r="C20" s="53" t="s">
        <v>46</v>
      </c>
      <c r="D20" s="31" t="s">
        <v>51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6" x14ac:dyDescent="0.25">
      <c r="B21" s="31"/>
      <c r="C21" s="53" t="s">
        <v>47</v>
      </c>
      <c r="D21" s="31" t="s">
        <v>52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6" x14ac:dyDescent="0.25">
      <c r="B22" s="31"/>
      <c r="C22" s="53" t="s">
        <v>48</v>
      </c>
      <c r="D22" s="31" t="s">
        <v>53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6" x14ac:dyDescent="0.25">
      <c r="B23" s="31"/>
      <c r="C23" s="53" t="s">
        <v>55</v>
      </c>
      <c r="D23" s="31" t="s">
        <v>54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6" x14ac:dyDescent="0.25">
      <c r="B24" s="31"/>
      <c r="C24" s="53" t="s">
        <v>56</v>
      </c>
      <c r="D24" s="31" t="s">
        <v>98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6" x14ac:dyDescent="0.25">
      <c r="B25" s="31"/>
      <c r="C25" s="54"/>
      <c r="D25" s="31" t="s">
        <v>61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6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6" x14ac:dyDescent="0.25">
      <c r="B27" s="51" t="s">
        <v>37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6" x14ac:dyDescent="0.25">
      <c r="B28" s="31"/>
      <c r="C28" s="31" t="s">
        <v>39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6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6" x14ac:dyDescent="0.25">
      <c r="B30" s="31"/>
      <c r="C30" s="53" t="s">
        <v>44</v>
      </c>
      <c r="D30" s="31" t="s">
        <v>62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3"/>
    </row>
    <row r="31" spans="2:16" x14ac:dyDescent="0.25">
      <c r="B31" s="31"/>
      <c r="C31" s="53" t="s">
        <v>45</v>
      </c>
      <c r="D31" s="31" t="s">
        <v>65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3"/>
    </row>
    <row r="32" spans="2:16" x14ac:dyDescent="0.25">
      <c r="B32" s="31"/>
      <c r="C32" s="53"/>
      <c r="D32" s="31" t="s">
        <v>66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3"/>
    </row>
    <row r="33" spans="2:16" x14ac:dyDescent="0.25">
      <c r="B33" s="31"/>
      <c r="C33" s="53" t="s">
        <v>46</v>
      </c>
      <c r="D33" s="31" t="s">
        <v>63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3"/>
    </row>
    <row r="34" spans="2:16" x14ac:dyDescent="0.25">
      <c r="B34" s="31"/>
      <c r="C34" s="53" t="s">
        <v>47</v>
      </c>
      <c r="D34" s="31" t="s">
        <v>53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3"/>
    </row>
    <row r="35" spans="2:16" x14ac:dyDescent="0.25">
      <c r="B35" s="31"/>
      <c r="C35" s="53" t="s">
        <v>48</v>
      </c>
      <c r="D35" s="31" t="s">
        <v>64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3"/>
    </row>
    <row r="36" spans="2:16" x14ac:dyDescent="0.25">
      <c r="B36" s="31"/>
      <c r="C36" s="53" t="s">
        <v>55</v>
      </c>
      <c r="D36" s="31" t="s">
        <v>99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3"/>
    </row>
    <row r="37" spans="2:16" x14ac:dyDescent="0.25">
      <c r="B37" s="31"/>
      <c r="C37" s="53"/>
      <c r="D37" s="31" t="s">
        <v>61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3"/>
    </row>
    <row r="38" spans="2:16" x14ac:dyDescent="0.25">
      <c r="B38" s="5"/>
    </row>
    <row r="39" spans="2:16" x14ac:dyDescent="0.25">
      <c r="B39" s="8" t="s">
        <v>38</v>
      </c>
    </row>
    <row r="40" spans="2:16" x14ac:dyDescent="0.25">
      <c r="B40" s="8"/>
    </row>
    <row r="41" spans="2:16" x14ac:dyDescent="0.25">
      <c r="B41" s="52" t="s">
        <v>100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2:16" x14ac:dyDescent="0.25">
      <c r="B42" s="29"/>
      <c r="C42" s="55" t="s">
        <v>44</v>
      </c>
      <c r="D42" s="29" t="s">
        <v>85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2:16" x14ac:dyDescent="0.25">
      <c r="B43" s="29"/>
      <c r="C43" s="55" t="s">
        <v>45</v>
      </c>
      <c r="D43" s="29" t="s">
        <v>101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2:16" x14ac:dyDescent="0.25">
      <c r="B44" s="29"/>
      <c r="C44" s="55" t="s">
        <v>46</v>
      </c>
      <c r="D44" s="29" t="s">
        <v>86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6" spans="2:16" x14ac:dyDescent="0.25">
      <c r="B46" s="1" t="s">
        <v>95</v>
      </c>
    </row>
    <row r="47" spans="2:16" x14ac:dyDescent="0.25">
      <c r="B47" s="1" t="s">
        <v>96</v>
      </c>
    </row>
  </sheetData>
  <sheetProtection algorithmName="SHA-512" hashValue="RlS8MUZrUaXIguw5DdskAdslU9Tgu/jR2VGq2E7MPHCdbc0fEwEn2ORW5vU2Hw5XgEC/1vtKFsWLGidML3glag==" saltValue="+XxTY2BrZYP454GpfLec7A==" spinCount="100000" sheet="1" objects="1" scenarios="1" selectLockedCells="1" selectUnlockedCells="1"/>
  <pageMargins left="0.7" right="0.7" top="0.75" bottom="0.75" header="0.3" footer="0.3"/>
  <ignoredErrors>
    <ignoredError sqref="C18:C24 C30:C31 C33:C36 C42:C44 C7:C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O47"/>
  <sheetViews>
    <sheetView showGridLines="0" showRowColHeaders="0" zoomScaleNormal="100" workbookViewId="0">
      <selection activeCell="J53" sqref="J53"/>
    </sheetView>
  </sheetViews>
  <sheetFormatPr baseColWidth="10" defaultColWidth="11.42578125" defaultRowHeight="15" x14ac:dyDescent="0.25"/>
  <cols>
    <col min="1" max="1" width="4.7109375" style="1" customWidth="1"/>
    <col min="2" max="2" width="4.5703125" style="2" customWidth="1"/>
    <col min="3" max="14" width="11.28515625" style="1" customWidth="1"/>
    <col min="15" max="15" width="14.42578125" style="1" customWidth="1"/>
    <col min="16" max="18" width="11.42578125" style="1"/>
    <col min="19" max="19" width="12.28515625" style="1" customWidth="1"/>
    <col min="20" max="16384" width="11.42578125" style="1"/>
  </cols>
  <sheetData>
    <row r="1" spans="2:15" ht="17.25" customHeight="1" x14ac:dyDescent="0.25"/>
    <row r="2" spans="2:15" ht="17.25" customHeight="1" x14ac:dyDescent="0.35">
      <c r="B2" s="4" t="s">
        <v>11</v>
      </c>
      <c r="C2" s="2"/>
      <c r="D2" s="2"/>
      <c r="E2" s="2"/>
      <c r="F2" s="2"/>
      <c r="G2" s="2"/>
      <c r="H2" s="2"/>
      <c r="I2" s="2"/>
      <c r="J2" s="2"/>
    </row>
    <row r="3" spans="2:15" x14ac:dyDescent="0.25">
      <c r="C3" s="2"/>
      <c r="D3" s="2"/>
      <c r="E3" s="2"/>
      <c r="F3" s="2"/>
      <c r="G3" s="2"/>
      <c r="H3" s="2"/>
      <c r="I3" s="2"/>
      <c r="J3" s="2"/>
    </row>
    <row r="4" spans="2:15" ht="15.75" x14ac:dyDescent="0.25">
      <c r="B4" s="3" t="s">
        <v>12</v>
      </c>
      <c r="C4" s="2"/>
      <c r="D4" s="2"/>
      <c r="E4" s="2"/>
      <c r="F4" s="2"/>
      <c r="G4" s="2"/>
      <c r="H4" s="2"/>
      <c r="I4" s="2"/>
      <c r="J4" s="2"/>
    </row>
    <row r="5" spans="2:15" x14ac:dyDescent="0.25">
      <c r="C5" s="2"/>
      <c r="D5" s="2"/>
      <c r="E5" s="2"/>
      <c r="F5" s="2"/>
      <c r="G5" s="2"/>
      <c r="H5" s="2"/>
      <c r="I5" s="2"/>
      <c r="J5" s="2"/>
    </row>
    <row r="6" spans="2:15" x14ac:dyDescent="0.25">
      <c r="B6" s="47" t="s">
        <v>17</v>
      </c>
      <c r="C6" s="32"/>
      <c r="D6" s="32"/>
      <c r="E6" s="32"/>
      <c r="F6" s="32"/>
      <c r="G6" s="32"/>
      <c r="H6" s="32"/>
      <c r="I6" s="32"/>
      <c r="J6" s="32"/>
      <c r="K6" s="30"/>
      <c r="L6" s="30"/>
      <c r="M6" s="30"/>
      <c r="N6" s="30"/>
      <c r="O6" s="30"/>
    </row>
    <row r="7" spans="2:15" x14ac:dyDescent="0.25">
      <c r="B7" s="32"/>
      <c r="C7" s="56" t="s">
        <v>44</v>
      </c>
      <c r="D7" s="32" t="s">
        <v>18</v>
      </c>
      <c r="E7" s="32"/>
      <c r="F7" s="32"/>
      <c r="G7" s="32"/>
      <c r="H7" s="32"/>
      <c r="I7" s="32"/>
      <c r="J7" s="32"/>
      <c r="K7" s="32"/>
      <c r="L7" s="30"/>
      <c r="M7" s="30"/>
      <c r="N7" s="30"/>
      <c r="O7" s="30"/>
    </row>
    <row r="8" spans="2:15" x14ac:dyDescent="0.25">
      <c r="B8" s="32"/>
      <c r="C8" s="56" t="s">
        <v>45</v>
      </c>
      <c r="D8" s="32" t="s">
        <v>19</v>
      </c>
      <c r="E8" s="32"/>
      <c r="F8" s="32"/>
      <c r="G8" s="32"/>
      <c r="H8" s="32"/>
      <c r="I8" s="32"/>
      <c r="J8" s="32"/>
      <c r="K8" s="32"/>
      <c r="L8" s="30"/>
      <c r="M8" s="30"/>
      <c r="N8" s="30"/>
      <c r="O8" s="30"/>
    </row>
    <row r="9" spans="2:15" x14ac:dyDescent="0.25">
      <c r="B9" s="32"/>
      <c r="C9" s="56" t="s">
        <v>46</v>
      </c>
      <c r="D9" s="32" t="s">
        <v>20</v>
      </c>
      <c r="E9" s="32"/>
      <c r="F9" s="32"/>
      <c r="G9" s="32"/>
      <c r="H9" s="32"/>
      <c r="I9" s="32"/>
      <c r="J9" s="32"/>
      <c r="K9" s="32"/>
      <c r="L9" s="30"/>
      <c r="M9" s="30"/>
      <c r="N9" s="30"/>
      <c r="O9" s="30"/>
    </row>
    <row r="10" spans="2:15" x14ac:dyDescent="0.25">
      <c r="B10" s="32"/>
      <c r="C10" s="56" t="s">
        <v>47</v>
      </c>
      <c r="D10" s="30" t="s">
        <v>103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2:15" x14ac:dyDescent="0.25">
      <c r="B11" s="32"/>
      <c r="C11" s="56" t="s">
        <v>48</v>
      </c>
      <c r="D11" s="30" t="s">
        <v>27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2:15" x14ac:dyDescent="0.25">
      <c r="B12" s="32"/>
      <c r="C12" s="46"/>
      <c r="D12" s="30" t="s">
        <v>28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15" x14ac:dyDescent="0.25">
      <c r="B13" s="43"/>
    </row>
    <row r="14" spans="2:15" x14ac:dyDescent="0.25">
      <c r="B14" s="48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x14ac:dyDescent="0.25">
      <c r="B15" s="44"/>
      <c r="C15" s="44" t="s">
        <v>29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x14ac:dyDescent="0.25">
      <c r="B16" s="44"/>
      <c r="C16" s="44" t="s">
        <v>30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x14ac:dyDescent="0.25">
      <c r="B17" s="44"/>
      <c r="C17" s="44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x14ac:dyDescent="0.25">
      <c r="B18" s="44"/>
      <c r="C18" s="53" t="s">
        <v>44</v>
      </c>
      <c r="D18" s="31" t="s">
        <v>69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2:15" x14ac:dyDescent="0.25">
      <c r="B19" s="44"/>
      <c r="C19" s="53" t="s">
        <v>45</v>
      </c>
      <c r="D19" s="31" t="s">
        <v>21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5" x14ac:dyDescent="0.25">
      <c r="B20" s="44"/>
      <c r="C20" s="53" t="s">
        <v>46</v>
      </c>
      <c r="D20" s="31" t="s">
        <v>68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x14ac:dyDescent="0.25">
      <c r="B21" s="44"/>
      <c r="C21" s="53" t="s">
        <v>47</v>
      </c>
      <c r="D21" s="31" t="s">
        <v>22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x14ac:dyDescent="0.25">
      <c r="B22" s="44"/>
      <c r="C22" s="53" t="s">
        <v>48</v>
      </c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x14ac:dyDescent="0.25">
      <c r="B23" s="44"/>
      <c r="C23" s="53" t="s">
        <v>55</v>
      </c>
      <c r="D23" s="31" t="s">
        <v>24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5" x14ac:dyDescent="0.25">
      <c r="B24" s="44"/>
      <c r="C24" s="53" t="s">
        <v>56</v>
      </c>
      <c r="D24" s="31" t="s">
        <v>31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5" x14ac:dyDescent="0.25">
      <c r="B25" s="44"/>
      <c r="C25" s="54"/>
      <c r="D25" s="31" t="s">
        <v>32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5" x14ac:dyDescent="0.25">
      <c r="B26" s="4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x14ac:dyDescent="0.25">
      <c r="B27" s="48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x14ac:dyDescent="0.25">
      <c r="B28" s="44"/>
      <c r="C28" s="44" t="s">
        <v>16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x14ac:dyDescent="0.25">
      <c r="B29" s="44"/>
      <c r="C29" s="4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x14ac:dyDescent="0.25">
      <c r="B30" s="44"/>
      <c r="C30" s="53" t="s">
        <v>44</v>
      </c>
      <c r="D30" s="31" t="s">
        <v>25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2:15" x14ac:dyDescent="0.25">
      <c r="B31" s="44"/>
      <c r="C31" s="53" t="s">
        <v>45</v>
      </c>
      <c r="D31" s="31" t="s">
        <v>34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x14ac:dyDescent="0.25">
      <c r="B32" s="44"/>
      <c r="C32" s="53"/>
      <c r="D32" s="31" t="s">
        <v>33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x14ac:dyDescent="0.25">
      <c r="B33" s="44"/>
      <c r="C33" s="53" t="s">
        <v>46</v>
      </c>
      <c r="D33" s="31" t="s">
        <v>35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 x14ac:dyDescent="0.25">
      <c r="B34" s="44"/>
      <c r="C34" s="53" t="s">
        <v>47</v>
      </c>
      <c r="D34" s="31" t="s">
        <v>23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 x14ac:dyDescent="0.25">
      <c r="B35" s="44"/>
      <c r="C35" s="53" t="s">
        <v>48</v>
      </c>
      <c r="D35" s="31" t="s">
        <v>26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x14ac:dyDescent="0.25">
      <c r="B36" s="44"/>
      <c r="C36" s="53" t="s">
        <v>55</v>
      </c>
      <c r="D36" s="31" t="s">
        <v>31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x14ac:dyDescent="0.25">
      <c r="B37" s="44"/>
      <c r="C37" s="54"/>
      <c r="D37" s="31" t="s">
        <v>32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9" spans="2:15" x14ac:dyDescent="0.25">
      <c r="B39" s="45" t="s">
        <v>13</v>
      </c>
    </row>
    <row r="41" spans="2:15" x14ac:dyDescent="0.25">
      <c r="B41" s="49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2:15" x14ac:dyDescent="0.25">
      <c r="B42" s="57"/>
      <c r="C42" s="55" t="s">
        <v>44</v>
      </c>
      <c r="D42" s="29" t="s">
        <v>88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2:15" x14ac:dyDescent="0.25">
      <c r="B43" s="57"/>
      <c r="C43" s="55" t="s">
        <v>45</v>
      </c>
      <c r="D43" s="29" t="s">
        <v>104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2:15" x14ac:dyDescent="0.25">
      <c r="B44" s="57"/>
      <c r="C44" s="55" t="s">
        <v>46</v>
      </c>
      <c r="D44" s="29" t="s">
        <v>89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2:15" x14ac:dyDescent="0.25">
      <c r="O45" s="23"/>
    </row>
    <row r="46" spans="2:15" x14ac:dyDescent="0.25">
      <c r="B46" s="2" t="s">
        <v>93</v>
      </c>
    </row>
    <row r="47" spans="2:15" x14ac:dyDescent="0.25">
      <c r="B47" s="2" t="s">
        <v>94</v>
      </c>
    </row>
  </sheetData>
  <sheetProtection algorithmName="SHA-512" hashValue="qSu1hFZAlBlyMT49fw0fdnV5omqhvorlkDKaXnc7VquyCsnPbNDZzmPLN4pk24S6ahTnoZMgaD3XvIrJwTOfyQ==" saltValue="zAl9njAS8t0fcdOvBL6OhQ==" spinCount="100000" sheet="1" objects="1" scenarios="1" selectLockedCells="1" selectUnlockedCells="1"/>
  <pageMargins left="0.7" right="0.7" top="0.75" bottom="0.75" header="0.3" footer="0.3"/>
  <pageSetup paperSize="9" orientation="portrait" r:id="rId1"/>
  <ignoredErrors>
    <ignoredError sqref="C7:C11 C18:C2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IR500"/>
  <sheetViews>
    <sheetView zoomScale="85" zoomScaleNormal="85" workbookViewId="0">
      <selection activeCell="A5" sqref="A5:H5"/>
    </sheetView>
  </sheetViews>
  <sheetFormatPr baseColWidth="10" defaultColWidth="11.42578125" defaultRowHeight="12.75" x14ac:dyDescent="0.2"/>
  <cols>
    <col min="1" max="1" width="16.5703125" style="9" customWidth="1"/>
    <col min="2" max="2" width="16.140625" style="24" customWidth="1"/>
    <col min="3" max="4" width="19" style="9" customWidth="1"/>
    <col min="5" max="5" width="18.42578125" style="25" customWidth="1"/>
    <col min="6" max="6" width="20.42578125" style="26" customWidth="1"/>
    <col min="7" max="7" width="17.7109375" style="27" customWidth="1"/>
    <col min="8" max="8" width="17.28515625" style="26" customWidth="1"/>
    <col min="9" max="9" width="17.5703125" style="26" customWidth="1"/>
    <col min="10" max="10" width="19.42578125" style="26" customWidth="1"/>
    <col min="11" max="11" width="12.28515625" style="9" customWidth="1"/>
    <col min="12" max="12" width="22.85546875" style="26" customWidth="1"/>
    <col min="13" max="13" width="23.42578125" style="26" customWidth="1"/>
    <col min="14" max="14" width="28.140625" style="9" customWidth="1"/>
    <col min="15" max="15" width="17.5703125" style="26" hidden="1" customWidth="1"/>
    <col min="16" max="16" width="26.85546875" style="26" hidden="1" customWidth="1"/>
    <col min="17" max="17" width="22.42578125" style="9" customWidth="1"/>
    <col min="18" max="18" width="22.5703125" style="9" customWidth="1"/>
    <col min="19" max="19" width="28" style="28" customWidth="1"/>
    <col min="20" max="21" width="11.42578125" style="9"/>
    <col min="22" max="22" width="10.85546875" style="10" customWidth="1"/>
    <col min="23" max="25" width="11.42578125" style="9" hidden="1" customWidth="1"/>
    <col min="26" max="16384" width="11.42578125" style="9"/>
  </cols>
  <sheetData>
    <row r="1" spans="1:25" s="13" customFormat="1" x14ac:dyDescent="0.2">
      <c r="A1" s="12"/>
      <c r="B1" s="33"/>
      <c r="C1" s="12"/>
      <c r="D1" s="12"/>
      <c r="E1" s="34"/>
      <c r="F1" s="11"/>
      <c r="G1" s="35"/>
      <c r="H1" s="11"/>
      <c r="I1" s="11"/>
      <c r="J1" s="11"/>
      <c r="K1" s="12"/>
      <c r="L1" s="11"/>
      <c r="M1" s="11"/>
      <c r="N1" s="12"/>
      <c r="O1" s="11"/>
      <c r="P1" s="11"/>
      <c r="Q1" s="12"/>
      <c r="R1" s="12"/>
      <c r="S1" s="36"/>
      <c r="V1" s="14"/>
    </row>
    <row r="2" spans="1:25" s="13" customFormat="1" ht="46.5" customHeight="1" x14ac:dyDescent="0.2">
      <c r="A2" s="12"/>
      <c r="B2" s="33"/>
      <c r="C2" s="12"/>
      <c r="D2" s="12"/>
      <c r="E2" s="34"/>
      <c r="F2" s="11"/>
      <c r="G2" s="35"/>
      <c r="H2" s="11"/>
      <c r="I2" s="11"/>
      <c r="J2" s="11"/>
      <c r="K2" s="12"/>
      <c r="L2" s="11"/>
      <c r="M2" s="11"/>
      <c r="N2" s="12"/>
      <c r="O2" s="11"/>
      <c r="P2" s="11"/>
      <c r="Q2" s="12"/>
      <c r="R2" s="12"/>
      <c r="S2" s="36"/>
      <c r="V2" s="14"/>
    </row>
    <row r="3" spans="1:25" s="13" customFormat="1" x14ac:dyDescent="0.2">
      <c r="A3" s="12"/>
      <c r="B3" s="33"/>
      <c r="C3" s="12"/>
      <c r="D3" s="12"/>
      <c r="E3" s="34"/>
      <c r="F3" s="11"/>
      <c r="G3" s="35"/>
      <c r="H3" s="11"/>
      <c r="I3" s="11"/>
      <c r="J3" s="11"/>
      <c r="K3" s="12"/>
      <c r="L3" s="11"/>
      <c r="M3" s="11"/>
      <c r="N3" s="12"/>
      <c r="O3" s="11"/>
      <c r="P3" s="11"/>
      <c r="Q3" s="12"/>
      <c r="R3" s="12"/>
      <c r="S3" s="36"/>
      <c r="V3" s="14"/>
    </row>
    <row r="4" spans="1:25" s="62" customFormat="1" ht="87.75" customHeight="1" x14ac:dyDescent="0.25">
      <c r="A4" s="58" t="s">
        <v>105</v>
      </c>
      <c r="B4" s="37" t="s">
        <v>70</v>
      </c>
      <c r="C4" s="59" t="s">
        <v>71</v>
      </c>
      <c r="D4" s="59" t="s">
        <v>72</v>
      </c>
      <c r="E4" s="37" t="s">
        <v>73</v>
      </c>
      <c r="F4" s="59" t="s">
        <v>75</v>
      </c>
      <c r="G4" s="60" t="s">
        <v>74</v>
      </c>
      <c r="H4" s="61" t="s">
        <v>76</v>
      </c>
      <c r="I4" s="38" t="s">
        <v>77</v>
      </c>
      <c r="J4" s="39" t="s">
        <v>78</v>
      </c>
      <c r="K4" s="39" t="s">
        <v>108</v>
      </c>
      <c r="L4" s="39" t="s">
        <v>79</v>
      </c>
      <c r="M4" s="39" t="s">
        <v>91</v>
      </c>
      <c r="N4" s="39" t="s">
        <v>84</v>
      </c>
      <c r="O4" s="39" t="s">
        <v>80</v>
      </c>
      <c r="P4" s="39" t="s">
        <v>92</v>
      </c>
      <c r="Q4" s="39" t="s">
        <v>106</v>
      </c>
      <c r="R4" s="39" t="s">
        <v>90</v>
      </c>
      <c r="S4" s="40" t="s">
        <v>107</v>
      </c>
      <c r="W4" s="62" t="s">
        <v>8</v>
      </c>
    </row>
    <row r="5" spans="1:25" s="80" customFormat="1" ht="15" customHeight="1" x14ac:dyDescent="0.2">
      <c r="A5" s="66"/>
      <c r="B5" s="67"/>
      <c r="C5" s="66"/>
      <c r="D5" s="66"/>
      <c r="E5" s="68"/>
      <c r="F5" s="69"/>
      <c r="G5" s="69"/>
      <c r="H5" s="70"/>
      <c r="I5" s="71">
        <f t="shared" ref="I5" si="0">G5-H5</f>
        <v>0</v>
      </c>
      <c r="J5" s="72">
        <f>(B5-E5)/365.25</f>
        <v>0</v>
      </c>
      <c r="K5" s="73" t="e">
        <f>IF(A5="m",(-9.236+(0.0002708*I5*H5)+(-0.001663*J5*I5)+(0.007216*J5*H5)+(0.02292*F5/G5*100)),(-9.376+(0.0001882*I5*H5)+(0.0022*J5*I5)+(0.005841*J5*H5)-(0.002658*J5*F5)+(0.07693*(F5/G5)*100)))</f>
        <v>#DIV/0!</v>
      </c>
      <c r="L5" s="74" t="e">
        <f>J5-K5</f>
        <v>#DIV/0!</v>
      </c>
      <c r="M5" s="75" t="e">
        <f>IF(A5="m",(IF(L5&lt;12.8,1,IF(L5&gt;14.8,3,2))),(IF(L5&lt;11,1,IF(L5&gt;13,3,2))))</f>
        <v>#DIV/0!</v>
      </c>
      <c r="N5" s="76" t="e">
        <f>IF(M5=1,"Früh / précoce",IF(M5=2,"Durchschnittlich / Normal","Spät / Tardif"))</f>
        <v>#DIV/0!</v>
      </c>
      <c r="O5" s="75" t="e">
        <f>IF(A5="m",(IF(L5&lt;12.8,1,IF(L5&lt;13.3,2,IF(L5&gt;14.8,5,IF(L5&gt;14.3,4,3))))),(IF(L5&lt;11,1,IF(L5&lt;11.5,2,IF(L5&gt;13,5,IF(L5&gt;12.5,4,3))))))</f>
        <v>#DIV/0!</v>
      </c>
      <c r="P5" s="75" t="e">
        <f>IF(O5=1,"Früh / précoce",IF(O5=2,"Möglicherweise Früh / éventuellement précoce", IF(O5=3,"Durchschnittlich / Normal",IF(O5=4,"Möglicherweise spät / éventuellement tardif","Spät / Tardif"))))</f>
        <v>#DIV/0!</v>
      </c>
      <c r="Q5" s="77" t="e">
        <f>IF(A5="m",VLOOKUP(K5,Berechnung_Male!$A$1:$D$42,W5,TRUE),VLOOKUP(Eingabeblatt!K5,Berechnung_Female!$A$1:$D$42,W5,TRUE))</f>
        <v>#DIV/0!</v>
      </c>
      <c r="R5" s="77" t="e">
        <f t="shared" ref="R5" si="1">G5+Q5</f>
        <v>#DIV/0!</v>
      </c>
      <c r="S5" s="78" t="e">
        <f t="shared" ref="S5" si="2">G5/R5</f>
        <v>#DIV/0!</v>
      </c>
      <c r="T5" s="79"/>
      <c r="W5" s="80" t="e">
        <f>IF(A5="m",IF(L5&lt;12.8,2,IF(L5&lt;14.8,3,4)),IF(L5&lt;11,2,IF(L5&lt;13,3,4)))</f>
        <v>#DIV/0!</v>
      </c>
      <c r="Y5" s="80" t="s">
        <v>83</v>
      </c>
    </row>
    <row r="6" spans="1:25" s="80" customFormat="1" ht="15" customHeight="1" x14ac:dyDescent="0.2">
      <c r="A6" s="66"/>
      <c r="B6" s="67"/>
      <c r="C6" s="66"/>
      <c r="D6" s="66"/>
      <c r="E6" s="68"/>
      <c r="F6" s="69"/>
      <c r="G6" s="69"/>
      <c r="H6" s="70"/>
      <c r="I6" s="71">
        <f t="shared" ref="I6:I69" si="3">G6-H6</f>
        <v>0</v>
      </c>
      <c r="J6" s="72">
        <f t="shared" ref="J6:J69" si="4">(B6-E6)/365.25</f>
        <v>0</v>
      </c>
      <c r="K6" s="73" t="e">
        <f t="shared" ref="K6:K69" si="5">IF(A6="m",(-9.236+(0.0002708*I6*H6)+(-0.001663*J6*I6)+(0.007216*J6*H6)+(0.02292*F6/G6*100)),(-9.376+(0.0001882*I6*H6)+(0.0022*J6*I6)+(0.005841*J6*H6)-(0.002658*J6*F6)+(0.07693*(F6/G6)*100)))</f>
        <v>#DIV/0!</v>
      </c>
      <c r="L6" s="74" t="e">
        <f t="shared" ref="L6:L69" si="6">J6-K6</f>
        <v>#DIV/0!</v>
      </c>
      <c r="M6" s="75" t="e">
        <f t="shared" ref="M6:M69" si="7">IF(A6="m",(IF(L6&lt;12.8,1,IF(L6&gt;14.8,3,2))),(IF(L6&lt;11,1,IF(L6&gt;13,3,2))))</f>
        <v>#DIV/0!</v>
      </c>
      <c r="N6" s="76" t="e">
        <f t="shared" ref="N6:N69" si="8">IF(M6=1,"Früh / précoce",IF(M6=2,"Durchschnittlich / Normal","Spät / Tardif"))</f>
        <v>#DIV/0!</v>
      </c>
      <c r="O6" s="75" t="e">
        <f t="shared" ref="O6:O69" si="9">IF(A6="m",(IF(L6&lt;12.8,1,IF(L6&lt;13.3,2,IF(L6&gt;14.8,5,IF(L6&gt;14.3,4,3))))),(IF(L6&lt;11,1,IF(L6&lt;11.5,2,IF(L6&gt;13,5,IF(L6&gt;12.5,4,3))))))</f>
        <v>#DIV/0!</v>
      </c>
      <c r="P6" s="75" t="e">
        <f t="shared" ref="P6:P69" si="10">IF(O6=1,"Früh / précoce",IF(O6=2,"Möglicherweise Früh / éventuellement précoce", IF(O6=3,"Durchschnittlich / Normal",IF(O6=4,"Möglicherweise spät / éventuellement tardif","Spät / Tardif"))))</f>
        <v>#DIV/0!</v>
      </c>
      <c r="Q6" s="77" t="e">
        <f>IF(A6="m",VLOOKUP(K6,Berechnung_Male!$A$1:$D$42,W6,TRUE),VLOOKUP(Eingabeblatt!K6,Berechnung_Female!$A$1:$D$42,W6,TRUE))</f>
        <v>#DIV/0!</v>
      </c>
      <c r="R6" s="77" t="e">
        <f t="shared" ref="R6:R69" si="11">G6+Q6</f>
        <v>#DIV/0!</v>
      </c>
      <c r="S6" s="78" t="e">
        <f t="shared" ref="S6:S69" si="12">G6/R6</f>
        <v>#DIV/0!</v>
      </c>
      <c r="T6" s="79"/>
      <c r="W6" s="80" t="e">
        <f t="shared" ref="W6:W69" si="13">IF(A6="m",IF(L6&lt;12.8,2,IF(L6&lt;14.8,3,4)),IF(L6&lt;11,2,IF(L6&lt;13,3,4)))</f>
        <v>#DIV/0!</v>
      </c>
      <c r="Y6" s="80" t="s">
        <v>82</v>
      </c>
    </row>
    <row r="7" spans="1:25" s="80" customFormat="1" ht="15" customHeight="1" x14ac:dyDescent="0.2">
      <c r="A7" s="66"/>
      <c r="B7" s="67"/>
      <c r="C7" s="66"/>
      <c r="D7" s="66"/>
      <c r="E7" s="68"/>
      <c r="F7" s="69"/>
      <c r="G7" s="69"/>
      <c r="H7" s="70"/>
      <c r="I7" s="71">
        <f t="shared" si="3"/>
        <v>0</v>
      </c>
      <c r="J7" s="72">
        <f t="shared" si="4"/>
        <v>0</v>
      </c>
      <c r="K7" s="73" t="e">
        <f t="shared" si="5"/>
        <v>#DIV/0!</v>
      </c>
      <c r="L7" s="74" t="e">
        <f t="shared" si="6"/>
        <v>#DIV/0!</v>
      </c>
      <c r="M7" s="75" t="e">
        <f t="shared" si="7"/>
        <v>#DIV/0!</v>
      </c>
      <c r="N7" s="76" t="e">
        <f t="shared" si="8"/>
        <v>#DIV/0!</v>
      </c>
      <c r="O7" s="75" t="e">
        <f t="shared" si="9"/>
        <v>#DIV/0!</v>
      </c>
      <c r="P7" s="75" t="e">
        <f t="shared" si="10"/>
        <v>#DIV/0!</v>
      </c>
      <c r="Q7" s="77" t="e">
        <f>IF(A7="m",VLOOKUP(K7,Berechnung_Male!$A$1:$D$42,W7,TRUE),VLOOKUP(Eingabeblatt!K7,Berechnung_Female!$A$1:$D$42,W7,TRUE))</f>
        <v>#DIV/0!</v>
      </c>
      <c r="R7" s="77" t="e">
        <f t="shared" si="11"/>
        <v>#DIV/0!</v>
      </c>
      <c r="S7" s="78" t="e">
        <f t="shared" si="12"/>
        <v>#DIV/0!</v>
      </c>
      <c r="T7" s="79"/>
      <c r="W7" s="80" t="e">
        <f t="shared" si="13"/>
        <v>#DIV/0!</v>
      </c>
    </row>
    <row r="8" spans="1:25" s="80" customFormat="1" ht="15" customHeight="1" x14ac:dyDescent="0.2">
      <c r="A8" s="66"/>
      <c r="B8" s="67"/>
      <c r="C8" s="66"/>
      <c r="D8" s="66"/>
      <c r="E8" s="68"/>
      <c r="F8" s="81"/>
      <c r="G8" s="81"/>
      <c r="H8" s="82"/>
      <c r="I8" s="71">
        <f t="shared" si="3"/>
        <v>0</v>
      </c>
      <c r="J8" s="72">
        <f t="shared" si="4"/>
        <v>0</v>
      </c>
      <c r="K8" s="73" t="e">
        <f t="shared" si="5"/>
        <v>#DIV/0!</v>
      </c>
      <c r="L8" s="74" t="e">
        <f t="shared" si="6"/>
        <v>#DIV/0!</v>
      </c>
      <c r="M8" s="75" t="e">
        <f t="shared" si="7"/>
        <v>#DIV/0!</v>
      </c>
      <c r="N8" s="76" t="e">
        <f t="shared" si="8"/>
        <v>#DIV/0!</v>
      </c>
      <c r="O8" s="75" t="e">
        <f t="shared" si="9"/>
        <v>#DIV/0!</v>
      </c>
      <c r="P8" s="75" t="e">
        <f t="shared" si="10"/>
        <v>#DIV/0!</v>
      </c>
      <c r="Q8" s="77" t="e">
        <f>IF(A8="m",VLOOKUP(K8,Berechnung_Male!$A$1:$D$42,W8,TRUE),VLOOKUP(Eingabeblatt!K8,Berechnung_Female!$A$1:$D$42,W8,TRUE))</f>
        <v>#DIV/0!</v>
      </c>
      <c r="R8" s="77" t="e">
        <f t="shared" si="11"/>
        <v>#DIV/0!</v>
      </c>
      <c r="S8" s="78" t="e">
        <f t="shared" si="12"/>
        <v>#DIV/0!</v>
      </c>
      <c r="T8" s="79"/>
      <c r="W8" s="80" t="e">
        <f t="shared" si="13"/>
        <v>#DIV/0!</v>
      </c>
    </row>
    <row r="9" spans="1:25" s="80" customFormat="1" ht="15" customHeight="1" x14ac:dyDescent="0.2">
      <c r="A9" s="66"/>
      <c r="B9" s="67"/>
      <c r="C9" s="66"/>
      <c r="D9" s="66"/>
      <c r="E9" s="68"/>
      <c r="F9" s="81"/>
      <c r="G9" s="81"/>
      <c r="H9" s="82"/>
      <c r="I9" s="71">
        <f t="shared" si="3"/>
        <v>0</v>
      </c>
      <c r="J9" s="72">
        <f t="shared" si="4"/>
        <v>0</v>
      </c>
      <c r="K9" s="73" t="e">
        <f t="shared" si="5"/>
        <v>#DIV/0!</v>
      </c>
      <c r="L9" s="74" t="e">
        <f t="shared" si="6"/>
        <v>#DIV/0!</v>
      </c>
      <c r="M9" s="75" t="e">
        <f t="shared" si="7"/>
        <v>#DIV/0!</v>
      </c>
      <c r="N9" s="76" t="e">
        <f t="shared" si="8"/>
        <v>#DIV/0!</v>
      </c>
      <c r="O9" s="75" t="e">
        <f t="shared" si="9"/>
        <v>#DIV/0!</v>
      </c>
      <c r="P9" s="75" t="e">
        <f t="shared" si="10"/>
        <v>#DIV/0!</v>
      </c>
      <c r="Q9" s="77" t="e">
        <f>IF(A9="m",VLOOKUP(K9,Berechnung_Male!$A$1:$D$42,W9,TRUE),VLOOKUP(Eingabeblatt!K9,Berechnung_Female!$A$1:$D$42,W9,TRUE))</f>
        <v>#DIV/0!</v>
      </c>
      <c r="R9" s="77" t="e">
        <f t="shared" si="11"/>
        <v>#DIV/0!</v>
      </c>
      <c r="S9" s="78" t="e">
        <f t="shared" si="12"/>
        <v>#DIV/0!</v>
      </c>
      <c r="T9" s="79"/>
      <c r="W9" s="80" t="e">
        <f t="shared" si="13"/>
        <v>#DIV/0!</v>
      </c>
    </row>
    <row r="10" spans="1:25" s="80" customFormat="1" ht="15" customHeight="1" x14ac:dyDescent="0.2">
      <c r="A10" s="66"/>
      <c r="B10" s="67"/>
      <c r="C10" s="66"/>
      <c r="D10" s="66"/>
      <c r="E10" s="68"/>
      <c r="F10" s="81"/>
      <c r="G10" s="81"/>
      <c r="H10" s="82"/>
      <c r="I10" s="71">
        <f t="shared" si="3"/>
        <v>0</v>
      </c>
      <c r="J10" s="72">
        <f t="shared" si="4"/>
        <v>0</v>
      </c>
      <c r="K10" s="73" t="e">
        <f t="shared" si="5"/>
        <v>#DIV/0!</v>
      </c>
      <c r="L10" s="74" t="e">
        <f t="shared" si="6"/>
        <v>#DIV/0!</v>
      </c>
      <c r="M10" s="75" t="e">
        <f t="shared" si="7"/>
        <v>#DIV/0!</v>
      </c>
      <c r="N10" s="76" t="e">
        <f t="shared" si="8"/>
        <v>#DIV/0!</v>
      </c>
      <c r="O10" s="75" t="e">
        <f t="shared" si="9"/>
        <v>#DIV/0!</v>
      </c>
      <c r="P10" s="75" t="e">
        <f t="shared" si="10"/>
        <v>#DIV/0!</v>
      </c>
      <c r="Q10" s="77" t="e">
        <f>IF(A10="m",VLOOKUP(K10,Berechnung_Male!$A$1:$D$42,W10,TRUE),VLOOKUP(Eingabeblatt!K10,Berechnung_Female!$A$1:$D$42,W10,TRUE))</f>
        <v>#DIV/0!</v>
      </c>
      <c r="R10" s="77" t="e">
        <f t="shared" si="11"/>
        <v>#DIV/0!</v>
      </c>
      <c r="S10" s="78" t="e">
        <f t="shared" si="12"/>
        <v>#DIV/0!</v>
      </c>
      <c r="T10" s="79"/>
      <c r="W10" s="80" t="e">
        <f t="shared" si="13"/>
        <v>#DIV/0!</v>
      </c>
    </row>
    <row r="11" spans="1:25" s="80" customFormat="1" ht="15" customHeight="1" x14ac:dyDescent="0.2">
      <c r="A11" s="66"/>
      <c r="B11" s="67"/>
      <c r="C11" s="66"/>
      <c r="D11" s="66"/>
      <c r="E11" s="68"/>
      <c r="F11" s="81"/>
      <c r="G11" s="81"/>
      <c r="H11" s="82"/>
      <c r="I11" s="71">
        <f t="shared" si="3"/>
        <v>0</v>
      </c>
      <c r="J11" s="72">
        <f t="shared" si="4"/>
        <v>0</v>
      </c>
      <c r="K11" s="73" t="e">
        <f t="shared" si="5"/>
        <v>#DIV/0!</v>
      </c>
      <c r="L11" s="74" t="e">
        <f t="shared" si="6"/>
        <v>#DIV/0!</v>
      </c>
      <c r="M11" s="75" t="e">
        <f t="shared" si="7"/>
        <v>#DIV/0!</v>
      </c>
      <c r="N11" s="76" t="e">
        <f t="shared" si="8"/>
        <v>#DIV/0!</v>
      </c>
      <c r="O11" s="75" t="e">
        <f t="shared" si="9"/>
        <v>#DIV/0!</v>
      </c>
      <c r="P11" s="75" t="e">
        <f t="shared" si="10"/>
        <v>#DIV/0!</v>
      </c>
      <c r="Q11" s="77" t="e">
        <f>IF(A11="m",VLOOKUP(K11,Berechnung_Male!$A$1:$D$42,W11,TRUE),VLOOKUP(Eingabeblatt!K11,Berechnung_Female!$A$1:$D$42,W11,TRUE))</f>
        <v>#DIV/0!</v>
      </c>
      <c r="R11" s="77" t="e">
        <f t="shared" si="11"/>
        <v>#DIV/0!</v>
      </c>
      <c r="S11" s="78" t="e">
        <f t="shared" si="12"/>
        <v>#DIV/0!</v>
      </c>
      <c r="T11" s="79"/>
      <c r="U11" s="83"/>
      <c r="W11" s="80" t="e">
        <f t="shared" si="13"/>
        <v>#DIV/0!</v>
      </c>
    </row>
    <row r="12" spans="1:25" s="80" customFormat="1" ht="15" customHeight="1" x14ac:dyDescent="0.2">
      <c r="A12" s="66"/>
      <c r="B12" s="67"/>
      <c r="C12" s="66"/>
      <c r="D12" s="66"/>
      <c r="E12" s="68"/>
      <c r="F12" s="81"/>
      <c r="G12" s="81"/>
      <c r="H12" s="82"/>
      <c r="I12" s="71">
        <f t="shared" si="3"/>
        <v>0</v>
      </c>
      <c r="J12" s="72">
        <f t="shared" si="4"/>
        <v>0</v>
      </c>
      <c r="K12" s="73" t="e">
        <f t="shared" si="5"/>
        <v>#DIV/0!</v>
      </c>
      <c r="L12" s="74" t="e">
        <f t="shared" si="6"/>
        <v>#DIV/0!</v>
      </c>
      <c r="M12" s="75" t="e">
        <f t="shared" si="7"/>
        <v>#DIV/0!</v>
      </c>
      <c r="N12" s="76" t="e">
        <f t="shared" si="8"/>
        <v>#DIV/0!</v>
      </c>
      <c r="O12" s="75" t="e">
        <f t="shared" si="9"/>
        <v>#DIV/0!</v>
      </c>
      <c r="P12" s="75" t="e">
        <f t="shared" si="10"/>
        <v>#DIV/0!</v>
      </c>
      <c r="Q12" s="77" t="e">
        <f>IF(A12="m",VLOOKUP(K12,Berechnung_Male!$A$1:$D$42,W12,TRUE),VLOOKUP(Eingabeblatt!K12,Berechnung_Female!$A$1:$D$42,W12,TRUE))</f>
        <v>#DIV/0!</v>
      </c>
      <c r="R12" s="77" t="e">
        <f t="shared" si="11"/>
        <v>#DIV/0!</v>
      </c>
      <c r="S12" s="78" t="e">
        <f t="shared" si="12"/>
        <v>#DIV/0!</v>
      </c>
      <c r="T12" s="79"/>
      <c r="U12" s="83"/>
      <c r="W12" s="80" t="e">
        <f t="shared" si="13"/>
        <v>#DIV/0!</v>
      </c>
    </row>
    <row r="13" spans="1:25" s="80" customFormat="1" ht="15" customHeight="1" x14ac:dyDescent="0.2">
      <c r="A13" s="66"/>
      <c r="B13" s="67"/>
      <c r="C13" s="66"/>
      <c r="D13" s="66"/>
      <c r="E13" s="68"/>
      <c r="F13" s="81"/>
      <c r="G13" s="81"/>
      <c r="H13" s="82"/>
      <c r="I13" s="71">
        <f t="shared" si="3"/>
        <v>0</v>
      </c>
      <c r="J13" s="72">
        <f t="shared" si="4"/>
        <v>0</v>
      </c>
      <c r="K13" s="73" t="e">
        <f t="shared" si="5"/>
        <v>#DIV/0!</v>
      </c>
      <c r="L13" s="74" t="e">
        <f t="shared" si="6"/>
        <v>#DIV/0!</v>
      </c>
      <c r="M13" s="75" t="e">
        <f t="shared" si="7"/>
        <v>#DIV/0!</v>
      </c>
      <c r="N13" s="76" t="e">
        <f t="shared" si="8"/>
        <v>#DIV/0!</v>
      </c>
      <c r="O13" s="75" t="e">
        <f t="shared" si="9"/>
        <v>#DIV/0!</v>
      </c>
      <c r="P13" s="75" t="e">
        <f t="shared" si="10"/>
        <v>#DIV/0!</v>
      </c>
      <c r="Q13" s="77" t="e">
        <f>IF(A13="m",VLOOKUP(K13,Berechnung_Male!$A$1:$D$42,W13,TRUE),VLOOKUP(Eingabeblatt!K13,Berechnung_Female!$A$1:$D$42,W13,TRUE))</f>
        <v>#DIV/0!</v>
      </c>
      <c r="R13" s="77" t="e">
        <f t="shared" si="11"/>
        <v>#DIV/0!</v>
      </c>
      <c r="S13" s="78" t="e">
        <f t="shared" si="12"/>
        <v>#DIV/0!</v>
      </c>
      <c r="W13" s="80" t="e">
        <f t="shared" si="13"/>
        <v>#DIV/0!</v>
      </c>
    </row>
    <row r="14" spans="1:25" s="80" customFormat="1" ht="15" customHeight="1" x14ac:dyDescent="0.2">
      <c r="A14" s="66"/>
      <c r="B14" s="67"/>
      <c r="C14" s="84"/>
      <c r="D14" s="84"/>
      <c r="E14" s="68"/>
      <c r="F14" s="68"/>
      <c r="G14" s="68"/>
      <c r="H14" s="69"/>
      <c r="I14" s="71">
        <f t="shared" si="3"/>
        <v>0</v>
      </c>
      <c r="J14" s="72">
        <f t="shared" si="4"/>
        <v>0</v>
      </c>
      <c r="K14" s="73" t="e">
        <f t="shared" si="5"/>
        <v>#DIV/0!</v>
      </c>
      <c r="L14" s="74" t="e">
        <f t="shared" si="6"/>
        <v>#DIV/0!</v>
      </c>
      <c r="M14" s="75" t="e">
        <f t="shared" si="7"/>
        <v>#DIV/0!</v>
      </c>
      <c r="N14" s="76" t="e">
        <f t="shared" si="8"/>
        <v>#DIV/0!</v>
      </c>
      <c r="O14" s="75" t="e">
        <f t="shared" si="9"/>
        <v>#DIV/0!</v>
      </c>
      <c r="P14" s="75" t="e">
        <f t="shared" si="10"/>
        <v>#DIV/0!</v>
      </c>
      <c r="Q14" s="77" t="e">
        <f>IF(A14="m",VLOOKUP(K14,Berechnung_Male!$A$1:$D$42,W14,TRUE),VLOOKUP(Eingabeblatt!K14,Berechnung_Female!$A$1:$D$42,W14,TRUE))</f>
        <v>#DIV/0!</v>
      </c>
      <c r="R14" s="77" t="e">
        <f t="shared" si="11"/>
        <v>#DIV/0!</v>
      </c>
      <c r="S14" s="78" t="e">
        <f t="shared" si="12"/>
        <v>#DIV/0!</v>
      </c>
      <c r="T14" s="79"/>
      <c r="U14" s="83"/>
      <c r="W14" s="80" t="e">
        <f t="shared" si="13"/>
        <v>#DIV/0!</v>
      </c>
    </row>
    <row r="15" spans="1:25" s="80" customFormat="1" ht="15" customHeight="1" x14ac:dyDescent="0.2">
      <c r="A15" s="66"/>
      <c r="B15" s="67"/>
      <c r="C15" s="84"/>
      <c r="D15" s="84"/>
      <c r="E15" s="68"/>
      <c r="F15" s="68"/>
      <c r="G15" s="68"/>
      <c r="H15" s="82"/>
      <c r="I15" s="71">
        <f t="shared" si="3"/>
        <v>0</v>
      </c>
      <c r="J15" s="72">
        <f t="shared" si="4"/>
        <v>0</v>
      </c>
      <c r="K15" s="73" t="e">
        <f t="shared" si="5"/>
        <v>#DIV/0!</v>
      </c>
      <c r="L15" s="74" t="e">
        <f t="shared" si="6"/>
        <v>#DIV/0!</v>
      </c>
      <c r="M15" s="75" t="e">
        <f t="shared" si="7"/>
        <v>#DIV/0!</v>
      </c>
      <c r="N15" s="76" t="e">
        <f t="shared" si="8"/>
        <v>#DIV/0!</v>
      </c>
      <c r="O15" s="75" t="e">
        <f t="shared" si="9"/>
        <v>#DIV/0!</v>
      </c>
      <c r="P15" s="75" t="e">
        <f t="shared" si="10"/>
        <v>#DIV/0!</v>
      </c>
      <c r="Q15" s="77" t="e">
        <f>IF(A15="m",VLOOKUP(K15,Berechnung_Male!$A$1:$D$42,W15,TRUE),VLOOKUP(Eingabeblatt!K15,Berechnung_Female!$A$1:$D$42,W15,TRUE))</f>
        <v>#DIV/0!</v>
      </c>
      <c r="R15" s="77" t="e">
        <f t="shared" si="11"/>
        <v>#DIV/0!</v>
      </c>
      <c r="S15" s="78" t="e">
        <f t="shared" si="12"/>
        <v>#DIV/0!</v>
      </c>
      <c r="T15" s="79"/>
      <c r="W15" s="80" t="e">
        <f t="shared" si="13"/>
        <v>#DIV/0!</v>
      </c>
    </row>
    <row r="16" spans="1:25" s="80" customFormat="1" ht="15" customHeight="1" x14ac:dyDescent="0.2">
      <c r="A16" s="66"/>
      <c r="B16" s="67"/>
      <c r="C16" s="84"/>
      <c r="D16" s="84"/>
      <c r="E16" s="68"/>
      <c r="F16" s="68"/>
      <c r="G16" s="68"/>
      <c r="H16" s="82"/>
      <c r="I16" s="71">
        <f t="shared" si="3"/>
        <v>0</v>
      </c>
      <c r="J16" s="72">
        <f t="shared" si="4"/>
        <v>0</v>
      </c>
      <c r="K16" s="73" t="e">
        <f t="shared" si="5"/>
        <v>#DIV/0!</v>
      </c>
      <c r="L16" s="74" t="e">
        <f t="shared" si="6"/>
        <v>#DIV/0!</v>
      </c>
      <c r="M16" s="75" t="e">
        <f t="shared" si="7"/>
        <v>#DIV/0!</v>
      </c>
      <c r="N16" s="76" t="e">
        <f t="shared" si="8"/>
        <v>#DIV/0!</v>
      </c>
      <c r="O16" s="75" t="e">
        <f t="shared" si="9"/>
        <v>#DIV/0!</v>
      </c>
      <c r="P16" s="75" t="e">
        <f t="shared" si="10"/>
        <v>#DIV/0!</v>
      </c>
      <c r="Q16" s="77" t="e">
        <f>IF(A16="m",VLOOKUP(K16,Berechnung_Male!$A$1:$D$42,W16,TRUE),VLOOKUP(Eingabeblatt!K16,Berechnung_Female!$A$1:$D$42,W16,TRUE))</f>
        <v>#DIV/0!</v>
      </c>
      <c r="R16" s="77" t="e">
        <f t="shared" si="11"/>
        <v>#DIV/0!</v>
      </c>
      <c r="S16" s="78" t="e">
        <f t="shared" si="12"/>
        <v>#DIV/0!</v>
      </c>
      <c r="T16" s="79"/>
      <c r="W16" s="80" t="e">
        <f t="shared" si="13"/>
        <v>#DIV/0!</v>
      </c>
    </row>
    <row r="17" spans="1:252" s="80" customFormat="1" ht="15" customHeight="1" x14ac:dyDescent="0.2">
      <c r="A17" s="66"/>
      <c r="B17" s="67"/>
      <c r="C17" s="84"/>
      <c r="D17" s="84"/>
      <c r="E17" s="68"/>
      <c r="F17" s="68"/>
      <c r="G17" s="68"/>
      <c r="H17" s="69"/>
      <c r="I17" s="71">
        <f t="shared" si="3"/>
        <v>0</v>
      </c>
      <c r="J17" s="72">
        <f t="shared" si="4"/>
        <v>0</v>
      </c>
      <c r="K17" s="73" t="e">
        <f t="shared" si="5"/>
        <v>#DIV/0!</v>
      </c>
      <c r="L17" s="74" t="e">
        <f t="shared" si="6"/>
        <v>#DIV/0!</v>
      </c>
      <c r="M17" s="75" t="e">
        <f t="shared" si="7"/>
        <v>#DIV/0!</v>
      </c>
      <c r="N17" s="76" t="e">
        <f t="shared" si="8"/>
        <v>#DIV/0!</v>
      </c>
      <c r="O17" s="75" t="e">
        <f t="shared" si="9"/>
        <v>#DIV/0!</v>
      </c>
      <c r="P17" s="75" t="e">
        <f t="shared" si="10"/>
        <v>#DIV/0!</v>
      </c>
      <c r="Q17" s="77" t="e">
        <f>IF(A17="m",VLOOKUP(K17,Berechnung_Male!$A$1:$D$42,W17,TRUE),VLOOKUP(Eingabeblatt!K17,Berechnung_Female!$A$1:$D$42,W17,TRUE))</f>
        <v>#DIV/0!</v>
      </c>
      <c r="R17" s="77" t="e">
        <f t="shared" si="11"/>
        <v>#DIV/0!</v>
      </c>
      <c r="S17" s="78" t="e">
        <f t="shared" si="12"/>
        <v>#DIV/0!</v>
      </c>
      <c r="T17" s="79"/>
      <c r="U17" s="83"/>
      <c r="W17" s="80" t="e">
        <f t="shared" si="13"/>
        <v>#DIV/0!</v>
      </c>
    </row>
    <row r="18" spans="1:252" s="80" customFormat="1" ht="15" customHeight="1" x14ac:dyDescent="0.2">
      <c r="A18" s="66"/>
      <c r="B18" s="67"/>
      <c r="C18" s="66"/>
      <c r="D18" s="66"/>
      <c r="E18" s="68"/>
      <c r="F18" s="81"/>
      <c r="G18" s="81"/>
      <c r="H18" s="82"/>
      <c r="I18" s="71">
        <f t="shared" si="3"/>
        <v>0</v>
      </c>
      <c r="J18" s="72">
        <f t="shared" si="4"/>
        <v>0</v>
      </c>
      <c r="K18" s="73" t="e">
        <f t="shared" si="5"/>
        <v>#DIV/0!</v>
      </c>
      <c r="L18" s="74" t="e">
        <f t="shared" si="6"/>
        <v>#DIV/0!</v>
      </c>
      <c r="M18" s="75" t="e">
        <f t="shared" si="7"/>
        <v>#DIV/0!</v>
      </c>
      <c r="N18" s="76" t="e">
        <f t="shared" si="8"/>
        <v>#DIV/0!</v>
      </c>
      <c r="O18" s="75" t="e">
        <f t="shared" si="9"/>
        <v>#DIV/0!</v>
      </c>
      <c r="P18" s="75" t="e">
        <f t="shared" si="10"/>
        <v>#DIV/0!</v>
      </c>
      <c r="Q18" s="77" t="e">
        <f>IF(A18="m",VLOOKUP(K18,Berechnung_Male!$A$1:$D$42,W18,TRUE),VLOOKUP(Eingabeblatt!K18,Berechnung_Female!$A$1:$D$42,W18,TRUE))</f>
        <v>#DIV/0!</v>
      </c>
      <c r="R18" s="77" t="e">
        <f t="shared" si="11"/>
        <v>#DIV/0!</v>
      </c>
      <c r="S18" s="78" t="e">
        <f t="shared" si="12"/>
        <v>#DIV/0!</v>
      </c>
      <c r="T18" s="79"/>
      <c r="W18" s="80" t="e">
        <f t="shared" si="13"/>
        <v>#DIV/0!</v>
      </c>
    </row>
    <row r="19" spans="1:252" s="80" customFormat="1" ht="15" customHeight="1" x14ac:dyDescent="0.2">
      <c r="A19" s="66"/>
      <c r="B19" s="85"/>
      <c r="C19" s="66"/>
      <c r="D19" s="66"/>
      <c r="E19" s="68"/>
      <c r="F19" s="81"/>
      <c r="G19" s="69"/>
      <c r="H19" s="69"/>
      <c r="I19" s="71">
        <f t="shared" si="3"/>
        <v>0</v>
      </c>
      <c r="J19" s="72">
        <f t="shared" si="4"/>
        <v>0</v>
      </c>
      <c r="K19" s="73" t="e">
        <f t="shared" si="5"/>
        <v>#DIV/0!</v>
      </c>
      <c r="L19" s="74" t="e">
        <f t="shared" si="6"/>
        <v>#DIV/0!</v>
      </c>
      <c r="M19" s="75" t="e">
        <f t="shared" si="7"/>
        <v>#DIV/0!</v>
      </c>
      <c r="N19" s="76" t="e">
        <f t="shared" si="8"/>
        <v>#DIV/0!</v>
      </c>
      <c r="O19" s="75" t="e">
        <f t="shared" si="9"/>
        <v>#DIV/0!</v>
      </c>
      <c r="P19" s="75" t="e">
        <f t="shared" si="10"/>
        <v>#DIV/0!</v>
      </c>
      <c r="Q19" s="77" t="e">
        <f>IF(A19="m",VLOOKUP(K19,Berechnung_Male!$A$1:$D$42,W19,TRUE),VLOOKUP(Eingabeblatt!K19,Berechnung_Female!$A$1:$D$42,W19,TRUE))</f>
        <v>#DIV/0!</v>
      </c>
      <c r="R19" s="77" t="e">
        <f t="shared" si="11"/>
        <v>#DIV/0!</v>
      </c>
      <c r="S19" s="78" t="e">
        <f t="shared" si="12"/>
        <v>#DIV/0!</v>
      </c>
      <c r="T19" s="79"/>
      <c r="U19" s="83"/>
      <c r="W19" s="80" t="e">
        <f t="shared" si="13"/>
        <v>#DIV/0!</v>
      </c>
    </row>
    <row r="20" spans="1:252" s="80" customFormat="1" ht="15" customHeight="1" x14ac:dyDescent="0.2">
      <c r="A20" s="66"/>
      <c r="B20" s="85"/>
      <c r="C20" s="66"/>
      <c r="D20" s="66"/>
      <c r="E20" s="68"/>
      <c r="F20" s="81"/>
      <c r="G20" s="69"/>
      <c r="H20" s="69"/>
      <c r="I20" s="71">
        <f t="shared" si="3"/>
        <v>0</v>
      </c>
      <c r="J20" s="72">
        <f t="shared" si="4"/>
        <v>0</v>
      </c>
      <c r="K20" s="73" t="e">
        <f t="shared" si="5"/>
        <v>#DIV/0!</v>
      </c>
      <c r="L20" s="74" t="e">
        <f t="shared" si="6"/>
        <v>#DIV/0!</v>
      </c>
      <c r="M20" s="75" t="e">
        <f t="shared" si="7"/>
        <v>#DIV/0!</v>
      </c>
      <c r="N20" s="76" t="e">
        <f t="shared" si="8"/>
        <v>#DIV/0!</v>
      </c>
      <c r="O20" s="75" t="e">
        <f t="shared" si="9"/>
        <v>#DIV/0!</v>
      </c>
      <c r="P20" s="75" t="e">
        <f t="shared" si="10"/>
        <v>#DIV/0!</v>
      </c>
      <c r="Q20" s="77" t="e">
        <f>IF(A20="m",VLOOKUP(K20,Berechnung_Male!$A$1:$D$42,W20,TRUE),VLOOKUP(Eingabeblatt!K20,Berechnung_Female!$A$1:$D$42,W20,TRUE))</f>
        <v>#DIV/0!</v>
      </c>
      <c r="R20" s="77" t="e">
        <f t="shared" si="11"/>
        <v>#DIV/0!</v>
      </c>
      <c r="S20" s="78" t="e">
        <f t="shared" si="12"/>
        <v>#DIV/0!</v>
      </c>
      <c r="T20" s="79"/>
      <c r="U20" s="83"/>
      <c r="W20" s="80" t="e">
        <f t="shared" si="13"/>
        <v>#DIV/0!</v>
      </c>
    </row>
    <row r="21" spans="1:252" s="80" customFormat="1" ht="15" customHeight="1" x14ac:dyDescent="0.2">
      <c r="A21" s="66"/>
      <c r="B21" s="85"/>
      <c r="C21" s="66"/>
      <c r="D21" s="66"/>
      <c r="E21" s="68"/>
      <c r="F21" s="81"/>
      <c r="G21" s="69"/>
      <c r="H21" s="69"/>
      <c r="I21" s="71">
        <f t="shared" si="3"/>
        <v>0</v>
      </c>
      <c r="J21" s="72">
        <f t="shared" si="4"/>
        <v>0</v>
      </c>
      <c r="K21" s="73" t="e">
        <f t="shared" si="5"/>
        <v>#DIV/0!</v>
      </c>
      <c r="L21" s="74" t="e">
        <f t="shared" si="6"/>
        <v>#DIV/0!</v>
      </c>
      <c r="M21" s="75" t="e">
        <f t="shared" si="7"/>
        <v>#DIV/0!</v>
      </c>
      <c r="N21" s="76" t="e">
        <f t="shared" si="8"/>
        <v>#DIV/0!</v>
      </c>
      <c r="O21" s="75" t="e">
        <f t="shared" si="9"/>
        <v>#DIV/0!</v>
      </c>
      <c r="P21" s="75" t="e">
        <f t="shared" si="10"/>
        <v>#DIV/0!</v>
      </c>
      <c r="Q21" s="77" t="e">
        <f>IF(A21="m",VLOOKUP(K21,Berechnung_Male!$A$1:$D$42,W21,TRUE),VLOOKUP(Eingabeblatt!K21,Berechnung_Female!$A$1:$D$42,W21,TRUE))</f>
        <v>#DIV/0!</v>
      </c>
      <c r="R21" s="77" t="e">
        <f t="shared" si="11"/>
        <v>#DIV/0!</v>
      </c>
      <c r="S21" s="78" t="e">
        <f t="shared" si="12"/>
        <v>#DIV/0!</v>
      </c>
      <c r="T21" s="79"/>
      <c r="U21" s="83"/>
      <c r="W21" s="80" t="e">
        <f t="shared" si="13"/>
        <v>#DIV/0!</v>
      </c>
    </row>
    <row r="22" spans="1:252" s="80" customFormat="1" ht="15" customHeight="1" x14ac:dyDescent="0.2">
      <c r="A22" s="66"/>
      <c r="B22" s="85"/>
      <c r="C22" s="66"/>
      <c r="D22" s="66"/>
      <c r="E22" s="68"/>
      <c r="F22" s="81"/>
      <c r="G22" s="69"/>
      <c r="H22" s="69"/>
      <c r="I22" s="71">
        <f t="shared" si="3"/>
        <v>0</v>
      </c>
      <c r="J22" s="72">
        <f t="shared" si="4"/>
        <v>0</v>
      </c>
      <c r="K22" s="73" t="e">
        <f t="shared" si="5"/>
        <v>#DIV/0!</v>
      </c>
      <c r="L22" s="74" t="e">
        <f t="shared" si="6"/>
        <v>#DIV/0!</v>
      </c>
      <c r="M22" s="75" t="e">
        <f t="shared" si="7"/>
        <v>#DIV/0!</v>
      </c>
      <c r="N22" s="76" t="e">
        <f t="shared" si="8"/>
        <v>#DIV/0!</v>
      </c>
      <c r="O22" s="75" t="e">
        <f t="shared" si="9"/>
        <v>#DIV/0!</v>
      </c>
      <c r="P22" s="75" t="e">
        <f t="shared" si="10"/>
        <v>#DIV/0!</v>
      </c>
      <c r="Q22" s="77" t="e">
        <f>IF(A22="m",VLOOKUP(K22,Berechnung_Male!$A$1:$D$42,W22,TRUE),VLOOKUP(Eingabeblatt!K22,Berechnung_Female!$A$1:$D$42,W22,TRUE))</f>
        <v>#DIV/0!</v>
      </c>
      <c r="R22" s="77" t="e">
        <f t="shared" si="11"/>
        <v>#DIV/0!</v>
      </c>
      <c r="S22" s="78" t="e">
        <f t="shared" si="12"/>
        <v>#DIV/0!</v>
      </c>
      <c r="T22" s="79"/>
      <c r="U22" s="83"/>
      <c r="W22" s="80" t="e">
        <f t="shared" si="13"/>
        <v>#DIV/0!</v>
      </c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</row>
    <row r="23" spans="1:252" s="80" customFormat="1" ht="15" customHeight="1" x14ac:dyDescent="0.2">
      <c r="A23" s="66"/>
      <c r="B23" s="85"/>
      <c r="C23" s="66"/>
      <c r="D23" s="66"/>
      <c r="E23" s="68"/>
      <c r="F23" s="81"/>
      <c r="G23" s="81"/>
      <c r="H23" s="82"/>
      <c r="I23" s="71">
        <f t="shared" si="3"/>
        <v>0</v>
      </c>
      <c r="J23" s="72">
        <f t="shared" si="4"/>
        <v>0</v>
      </c>
      <c r="K23" s="73" t="e">
        <f t="shared" si="5"/>
        <v>#DIV/0!</v>
      </c>
      <c r="L23" s="74" t="e">
        <f t="shared" si="6"/>
        <v>#DIV/0!</v>
      </c>
      <c r="M23" s="75" t="e">
        <f t="shared" si="7"/>
        <v>#DIV/0!</v>
      </c>
      <c r="N23" s="76" t="e">
        <f t="shared" si="8"/>
        <v>#DIV/0!</v>
      </c>
      <c r="O23" s="75" t="e">
        <f t="shared" si="9"/>
        <v>#DIV/0!</v>
      </c>
      <c r="P23" s="75" t="e">
        <f t="shared" si="10"/>
        <v>#DIV/0!</v>
      </c>
      <c r="Q23" s="77" t="e">
        <f>IF(A23="m",VLOOKUP(K23,Berechnung_Male!$A$1:$D$42,W23,TRUE),VLOOKUP(Eingabeblatt!K23,Berechnung_Female!$A$1:$D$42,W23,TRUE))</f>
        <v>#DIV/0!</v>
      </c>
      <c r="R23" s="77" t="e">
        <f t="shared" si="11"/>
        <v>#DIV/0!</v>
      </c>
      <c r="S23" s="78" t="e">
        <f t="shared" si="12"/>
        <v>#DIV/0!</v>
      </c>
      <c r="T23" s="79"/>
      <c r="W23" s="80" t="e">
        <f t="shared" si="13"/>
        <v>#DIV/0!</v>
      </c>
    </row>
    <row r="24" spans="1:252" s="80" customFormat="1" ht="15" customHeight="1" x14ac:dyDescent="0.2">
      <c r="A24" s="66"/>
      <c r="B24" s="85"/>
      <c r="C24" s="66"/>
      <c r="D24" s="66"/>
      <c r="E24" s="68"/>
      <c r="F24" s="81"/>
      <c r="G24" s="69"/>
      <c r="H24" s="69"/>
      <c r="I24" s="71">
        <f t="shared" si="3"/>
        <v>0</v>
      </c>
      <c r="J24" s="72">
        <f t="shared" si="4"/>
        <v>0</v>
      </c>
      <c r="K24" s="73" t="e">
        <f t="shared" si="5"/>
        <v>#DIV/0!</v>
      </c>
      <c r="L24" s="74" t="e">
        <f t="shared" si="6"/>
        <v>#DIV/0!</v>
      </c>
      <c r="M24" s="75" t="e">
        <f t="shared" si="7"/>
        <v>#DIV/0!</v>
      </c>
      <c r="N24" s="76" t="e">
        <f t="shared" si="8"/>
        <v>#DIV/0!</v>
      </c>
      <c r="O24" s="75" t="e">
        <f t="shared" si="9"/>
        <v>#DIV/0!</v>
      </c>
      <c r="P24" s="75" t="e">
        <f t="shared" si="10"/>
        <v>#DIV/0!</v>
      </c>
      <c r="Q24" s="77" t="e">
        <f>IF(A24="m",VLOOKUP(K24,Berechnung_Male!$A$1:$D$42,W24,TRUE),VLOOKUP(Eingabeblatt!K24,Berechnung_Female!$A$1:$D$42,W24,TRUE))</f>
        <v>#DIV/0!</v>
      </c>
      <c r="R24" s="77" t="e">
        <f t="shared" si="11"/>
        <v>#DIV/0!</v>
      </c>
      <c r="S24" s="78" t="e">
        <f t="shared" si="12"/>
        <v>#DIV/0!</v>
      </c>
      <c r="T24" s="79"/>
      <c r="U24" s="83"/>
      <c r="W24" s="80" t="e">
        <f t="shared" si="13"/>
        <v>#DIV/0!</v>
      </c>
    </row>
    <row r="25" spans="1:252" s="80" customFormat="1" ht="15" customHeight="1" x14ac:dyDescent="0.2">
      <c r="A25" s="66"/>
      <c r="B25" s="85"/>
      <c r="C25" s="66"/>
      <c r="D25" s="66"/>
      <c r="E25" s="68"/>
      <c r="F25" s="81"/>
      <c r="G25" s="69"/>
      <c r="H25" s="69"/>
      <c r="I25" s="71">
        <f t="shared" si="3"/>
        <v>0</v>
      </c>
      <c r="J25" s="72">
        <f t="shared" si="4"/>
        <v>0</v>
      </c>
      <c r="K25" s="73" t="e">
        <f t="shared" si="5"/>
        <v>#DIV/0!</v>
      </c>
      <c r="L25" s="74" t="e">
        <f t="shared" si="6"/>
        <v>#DIV/0!</v>
      </c>
      <c r="M25" s="75" t="e">
        <f t="shared" si="7"/>
        <v>#DIV/0!</v>
      </c>
      <c r="N25" s="76" t="e">
        <f t="shared" si="8"/>
        <v>#DIV/0!</v>
      </c>
      <c r="O25" s="75" t="e">
        <f t="shared" si="9"/>
        <v>#DIV/0!</v>
      </c>
      <c r="P25" s="75" t="e">
        <f t="shared" si="10"/>
        <v>#DIV/0!</v>
      </c>
      <c r="Q25" s="77" t="e">
        <f>IF(A25="m",VLOOKUP(K25,Berechnung_Male!$A$1:$D$42,W25,TRUE),VLOOKUP(Eingabeblatt!K25,Berechnung_Female!$A$1:$D$42,W25,TRUE))</f>
        <v>#DIV/0!</v>
      </c>
      <c r="R25" s="77" t="e">
        <f t="shared" si="11"/>
        <v>#DIV/0!</v>
      </c>
      <c r="S25" s="78" t="e">
        <f t="shared" si="12"/>
        <v>#DIV/0!</v>
      </c>
      <c r="T25" s="79"/>
      <c r="U25" s="83"/>
      <c r="W25" s="80" t="e">
        <f t="shared" si="13"/>
        <v>#DIV/0!</v>
      </c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</row>
    <row r="26" spans="1:252" s="80" customFormat="1" ht="15" customHeight="1" x14ac:dyDescent="0.2">
      <c r="A26" s="66"/>
      <c r="B26" s="85"/>
      <c r="C26" s="66"/>
      <c r="D26" s="66"/>
      <c r="E26" s="68"/>
      <c r="F26" s="81"/>
      <c r="G26" s="81"/>
      <c r="H26" s="82"/>
      <c r="I26" s="71">
        <f t="shared" si="3"/>
        <v>0</v>
      </c>
      <c r="J26" s="72">
        <f t="shared" si="4"/>
        <v>0</v>
      </c>
      <c r="K26" s="73" t="e">
        <f t="shared" si="5"/>
        <v>#DIV/0!</v>
      </c>
      <c r="L26" s="74" t="e">
        <f t="shared" si="6"/>
        <v>#DIV/0!</v>
      </c>
      <c r="M26" s="75" t="e">
        <f t="shared" si="7"/>
        <v>#DIV/0!</v>
      </c>
      <c r="N26" s="76" t="e">
        <f t="shared" si="8"/>
        <v>#DIV/0!</v>
      </c>
      <c r="O26" s="75" t="e">
        <f t="shared" si="9"/>
        <v>#DIV/0!</v>
      </c>
      <c r="P26" s="75" t="e">
        <f t="shared" si="10"/>
        <v>#DIV/0!</v>
      </c>
      <c r="Q26" s="77" t="e">
        <f>IF(A26="m",VLOOKUP(K26,Berechnung_Male!$A$1:$D$42,W26,TRUE),VLOOKUP(Eingabeblatt!K26,Berechnung_Female!$A$1:$D$42,W26,TRUE))</f>
        <v>#DIV/0!</v>
      </c>
      <c r="R26" s="77" t="e">
        <f t="shared" si="11"/>
        <v>#DIV/0!</v>
      </c>
      <c r="S26" s="78" t="e">
        <f t="shared" si="12"/>
        <v>#DIV/0!</v>
      </c>
      <c r="T26" s="79"/>
      <c r="W26" s="80" t="e">
        <f t="shared" si="13"/>
        <v>#DIV/0!</v>
      </c>
    </row>
    <row r="27" spans="1:252" s="80" customFormat="1" ht="15" customHeight="1" x14ac:dyDescent="0.2">
      <c r="A27" s="66"/>
      <c r="B27" s="85"/>
      <c r="C27" s="66"/>
      <c r="D27" s="66"/>
      <c r="E27" s="68"/>
      <c r="F27" s="81"/>
      <c r="G27" s="69"/>
      <c r="H27" s="69"/>
      <c r="I27" s="71">
        <f t="shared" si="3"/>
        <v>0</v>
      </c>
      <c r="J27" s="72">
        <f t="shared" si="4"/>
        <v>0</v>
      </c>
      <c r="K27" s="73" t="e">
        <f t="shared" si="5"/>
        <v>#DIV/0!</v>
      </c>
      <c r="L27" s="74" t="e">
        <f t="shared" si="6"/>
        <v>#DIV/0!</v>
      </c>
      <c r="M27" s="75" t="e">
        <f t="shared" si="7"/>
        <v>#DIV/0!</v>
      </c>
      <c r="N27" s="76" t="e">
        <f t="shared" si="8"/>
        <v>#DIV/0!</v>
      </c>
      <c r="O27" s="75" t="e">
        <f t="shared" si="9"/>
        <v>#DIV/0!</v>
      </c>
      <c r="P27" s="75" t="e">
        <f t="shared" si="10"/>
        <v>#DIV/0!</v>
      </c>
      <c r="Q27" s="77" t="e">
        <f>IF(A27="m",VLOOKUP(K27,Berechnung_Male!$A$1:$D$42,W27,TRUE),VLOOKUP(Eingabeblatt!K27,Berechnung_Female!$A$1:$D$42,W27,TRUE))</f>
        <v>#DIV/0!</v>
      </c>
      <c r="R27" s="77" t="e">
        <f t="shared" si="11"/>
        <v>#DIV/0!</v>
      </c>
      <c r="S27" s="78" t="e">
        <f t="shared" si="12"/>
        <v>#DIV/0!</v>
      </c>
      <c r="T27" s="79"/>
      <c r="U27" s="83"/>
      <c r="W27" s="80" t="e">
        <f t="shared" si="13"/>
        <v>#DIV/0!</v>
      </c>
    </row>
    <row r="28" spans="1:252" s="80" customFormat="1" ht="15" customHeight="1" x14ac:dyDescent="0.2">
      <c r="A28" s="66"/>
      <c r="B28" s="85"/>
      <c r="C28" s="66"/>
      <c r="D28" s="66"/>
      <c r="E28" s="68"/>
      <c r="F28" s="81"/>
      <c r="G28" s="69"/>
      <c r="H28" s="69"/>
      <c r="I28" s="71">
        <f t="shared" si="3"/>
        <v>0</v>
      </c>
      <c r="J28" s="72">
        <f t="shared" si="4"/>
        <v>0</v>
      </c>
      <c r="K28" s="73" t="e">
        <f t="shared" si="5"/>
        <v>#DIV/0!</v>
      </c>
      <c r="L28" s="74" t="e">
        <f t="shared" si="6"/>
        <v>#DIV/0!</v>
      </c>
      <c r="M28" s="75" t="e">
        <f t="shared" si="7"/>
        <v>#DIV/0!</v>
      </c>
      <c r="N28" s="76" t="e">
        <f t="shared" si="8"/>
        <v>#DIV/0!</v>
      </c>
      <c r="O28" s="75" t="e">
        <f t="shared" si="9"/>
        <v>#DIV/0!</v>
      </c>
      <c r="P28" s="75" t="e">
        <f t="shared" si="10"/>
        <v>#DIV/0!</v>
      </c>
      <c r="Q28" s="77" t="e">
        <f>IF(A28="m",VLOOKUP(K28,Berechnung_Male!$A$1:$D$42,W28,TRUE),VLOOKUP(Eingabeblatt!K28,Berechnung_Female!$A$1:$D$42,W28,TRUE))</f>
        <v>#DIV/0!</v>
      </c>
      <c r="R28" s="77" t="e">
        <f t="shared" si="11"/>
        <v>#DIV/0!</v>
      </c>
      <c r="S28" s="78" t="e">
        <f t="shared" si="12"/>
        <v>#DIV/0!</v>
      </c>
      <c r="T28" s="79"/>
      <c r="U28" s="83"/>
      <c r="W28" s="80" t="e">
        <f t="shared" si="13"/>
        <v>#DIV/0!</v>
      </c>
    </row>
    <row r="29" spans="1:252" s="80" customFormat="1" ht="15" customHeight="1" x14ac:dyDescent="0.2">
      <c r="A29" s="66"/>
      <c r="B29" s="85"/>
      <c r="C29" s="66"/>
      <c r="D29" s="66"/>
      <c r="E29" s="68"/>
      <c r="F29" s="81"/>
      <c r="G29" s="81"/>
      <c r="H29" s="82"/>
      <c r="I29" s="71">
        <f t="shared" si="3"/>
        <v>0</v>
      </c>
      <c r="J29" s="72">
        <f t="shared" si="4"/>
        <v>0</v>
      </c>
      <c r="K29" s="73" t="e">
        <f t="shared" si="5"/>
        <v>#DIV/0!</v>
      </c>
      <c r="L29" s="74" t="e">
        <f t="shared" si="6"/>
        <v>#DIV/0!</v>
      </c>
      <c r="M29" s="75" t="e">
        <f t="shared" si="7"/>
        <v>#DIV/0!</v>
      </c>
      <c r="N29" s="76" t="e">
        <f t="shared" si="8"/>
        <v>#DIV/0!</v>
      </c>
      <c r="O29" s="75" t="e">
        <f t="shared" si="9"/>
        <v>#DIV/0!</v>
      </c>
      <c r="P29" s="75" t="e">
        <f t="shared" si="10"/>
        <v>#DIV/0!</v>
      </c>
      <c r="Q29" s="77" t="e">
        <f>IF(A29="m",VLOOKUP(K29,Berechnung_Male!$A$1:$D$42,W29,TRUE),VLOOKUP(Eingabeblatt!K29,Berechnung_Female!$A$1:$D$42,W29,TRUE))</f>
        <v>#DIV/0!</v>
      </c>
      <c r="R29" s="77" t="e">
        <f t="shared" si="11"/>
        <v>#DIV/0!</v>
      </c>
      <c r="S29" s="78" t="e">
        <f t="shared" si="12"/>
        <v>#DIV/0!</v>
      </c>
      <c r="T29" s="79"/>
      <c r="W29" s="80" t="e">
        <f t="shared" si="13"/>
        <v>#DIV/0!</v>
      </c>
    </row>
    <row r="30" spans="1:252" s="80" customFormat="1" ht="15" customHeight="1" x14ac:dyDescent="0.2">
      <c r="A30" s="66"/>
      <c r="B30" s="85"/>
      <c r="C30" s="66"/>
      <c r="D30" s="66"/>
      <c r="E30" s="68"/>
      <c r="F30" s="81"/>
      <c r="G30" s="69"/>
      <c r="H30" s="69"/>
      <c r="I30" s="71">
        <f t="shared" si="3"/>
        <v>0</v>
      </c>
      <c r="J30" s="72">
        <f t="shared" si="4"/>
        <v>0</v>
      </c>
      <c r="K30" s="73" t="e">
        <f t="shared" si="5"/>
        <v>#DIV/0!</v>
      </c>
      <c r="L30" s="74" t="e">
        <f t="shared" si="6"/>
        <v>#DIV/0!</v>
      </c>
      <c r="M30" s="75" t="e">
        <f t="shared" si="7"/>
        <v>#DIV/0!</v>
      </c>
      <c r="N30" s="76" t="e">
        <f t="shared" si="8"/>
        <v>#DIV/0!</v>
      </c>
      <c r="O30" s="75" t="e">
        <f t="shared" si="9"/>
        <v>#DIV/0!</v>
      </c>
      <c r="P30" s="75" t="e">
        <f t="shared" si="10"/>
        <v>#DIV/0!</v>
      </c>
      <c r="Q30" s="77" t="e">
        <f>IF(A30="m",VLOOKUP(K30,Berechnung_Male!$A$1:$D$42,W30,TRUE),VLOOKUP(Eingabeblatt!K30,Berechnung_Female!$A$1:$D$42,W30,TRUE))</f>
        <v>#DIV/0!</v>
      </c>
      <c r="R30" s="77" t="e">
        <f t="shared" si="11"/>
        <v>#DIV/0!</v>
      </c>
      <c r="S30" s="78" t="e">
        <f t="shared" si="12"/>
        <v>#DIV/0!</v>
      </c>
      <c r="T30" s="79"/>
      <c r="U30" s="83"/>
      <c r="W30" s="80" t="e">
        <f t="shared" si="13"/>
        <v>#DIV/0!</v>
      </c>
    </row>
    <row r="31" spans="1:252" s="80" customFormat="1" ht="15" customHeight="1" x14ac:dyDescent="0.2">
      <c r="A31" s="66"/>
      <c r="B31" s="85"/>
      <c r="C31" s="66"/>
      <c r="D31" s="66"/>
      <c r="E31" s="68"/>
      <c r="F31" s="81"/>
      <c r="G31" s="69"/>
      <c r="H31" s="69"/>
      <c r="I31" s="71">
        <f t="shared" si="3"/>
        <v>0</v>
      </c>
      <c r="J31" s="72">
        <f t="shared" si="4"/>
        <v>0</v>
      </c>
      <c r="K31" s="73" t="e">
        <f t="shared" si="5"/>
        <v>#DIV/0!</v>
      </c>
      <c r="L31" s="74" t="e">
        <f t="shared" si="6"/>
        <v>#DIV/0!</v>
      </c>
      <c r="M31" s="75" t="e">
        <f t="shared" si="7"/>
        <v>#DIV/0!</v>
      </c>
      <c r="N31" s="76" t="e">
        <f t="shared" si="8"/>
        <v>#DIV/0!</v>
      </c>
      <c r="O31" s="75" t="e">
        <f t="shared" si="9"/>
        <v>#DIV/0!</v>
      </c>
      <c r="P31" s="75" t="e">
        <f t="shared" si="10"/>
        <v>#DIV/0!</v>
      </c>
      <c r="Q31" s="77" t="e">
        <f>IF(A31="m",VLOOKUP(K31,Berechnung_Male!$A$1:$D$42,W31,TRUE),VLOOKUP(Eingabeblatt!K31,Berechnung_Female!$A$1:$D$42,W31,TRUE))</f>
        <v>#DIV/0!</v>
      </c>
      <c r="R31" s="77" t="e">
        <f t="shared" si="11"/>
        <v>#DIV/0!</v>
      </c>
      <c r="S31" s="78" t="e">
        <f t="shared" si="12"/>
        <v>#DIV/0!</v>
      </c>
      <c r="T31" s="79"/>
      <c r="U31" s="83"/>
      <c r="W31" s="80" t="e">
        <f t="shared" si="13"/>
        <v>#DIV/0!</v>
      </c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</row>
    <row r="32" spans="1:252" s="80" customFormat="1" ht="15" customHeight="1" x14ac:dyDescent="0.2">
      <c r="A32" s="66"/>
      <c r="B32" s="85"/>
      <c r="C32" s="66"/>
      <c r="D32" s="66"/>
      <c r="E32" s="68"/>
      <c r="F32" s="81"/>
      <c r="G32" s="81"/>
      <c r="H32" s="82"/>
      <c r="I32" s="71">
        <f t="shared" si="3"/>
        <v>0</v>
      </c>
      <c r="J32" s="72">
        <f t="shared" si="4"/>
        <v>0</v>
      </c>
      <c r="K32" s="73" t="e">
        <f t="shared" si="5"/>
        <v>#DIV/0!</v>
      </c>
      <c r="L32" s="74" t="e">
        <f t="shared" si="6"/>
        <v>#DIV/0!</v>
      </c>
      <c r="M32" s="75" t="e">
        <f t="shared" si="7"/>
        <v>#DIV/0!</v>
      </c>
      <c r="N32" s="76" t="e">
        <f t="shared" si="8"/>
        <v>#DIV/0!</v>
      </c>
      <c r="O32" s="75" t="e">
        <f t="shared" si="9"/>
        <v>#DIV/0!</v>
      </c>
      <c r="P32" s="75" t="e">
        <f t="shared" si="10"/>
        <v>#DIV/0!</v>
      </c>
      <c r="Q32" s="77" t="e">
        <f>IF(A32="m",VLOOKUP(K32,Berechnung_Male!$A$1:$D$42,W32,TRUE),VLOOKUP(Eingabeblatt!K32,Berechnung_Female!$A$1:$D$42,W32,TRUE))</f>
        <v>#DIV/0!</v>
      </c>
      <c r="R32" s="77" t="e">
        <f t="shared" si="11"/>
        <v>#DIV/0!</v>
      </c>
      <c r="S32" s="78" t="e">
        <f t="shared" si="12"/>
        <v>#DIV/0!</v>
      </c>
      <c r="T32" s="79"/>
      <c r="W32" s="80" t="e">
        <f t="shared" si="13"/>
        <v>#DIV/0!</v>
      </c>
    </row>
    <row r="33" spans="1:252" s="80" customFormat="1" ht="15" customHeight="1" x14ac:dyDescent="0.2">
      <c r="A33" s="66"/>
      <c r="B33" s="85"/>
      <c r="C33" s="66"/>
      <c r="D33" s="66"/>
      <c r="E33" s="68"/>
      <c r="F33" s="81"/>
      <c r="G33" s="81"/>
      <c r="H33" s="82"/>
      <c r="I33" s="71">
        <f t="shared" si="3"/>
        <v>0</v>
      </c>
      <c r="J33" s="72">
        <f t="shared" si="4"/>
        <v>0</v>
      </c>
      <c r="K33" s="73" t="e">
        <f t="shared" si="5"/>
        <v>#DIV/0!</v>
      </c>
      <c r="L33" s="74" t="e">
        <f t="shared" si="6"/>
        <v>#DIV/0!</v>
      </c>
      <c r="M33" s="75" t="e">
        <f t="shared" si="7"/>
        <v>#DIV/0!</v>
      </c>
      <c r="N33" s="76" t="e">
        <f t="shared" si="8"/>
        <v>#DIV/0!</v>
      </c>
      <c r="O33" s="75" t="e">
        <f t="shared" si="9"/>
        <v>#DIV/0!</v>
      </c>
      <c r="P33" s="75" t="e">
        <f t="shared" si="10"/>
        <v>#DIV/0!</v>
      </c>
      <c r="Q33" s="77" t="e">
        <f>IF(A33="m",VLOOKUP(K33,Berechnung_Male!$A$1:$D$42,W33,TRUE),VLOOKUP(Eingabeblatt!K33,Berechnung_Female!$A$1:$D$42,W33,TRUE))</f>
        <v>#DIV/0!</v>
      </c>
      <c r="R33" s="77" t="e">
        <f t="shared" si="11"/>
        <v>#DIV/0!</v>
      </c>
      <c r="S33" s="78" t="e">
        <f t="shared" si="12"/>
        <v>#DIV/0!</v>
      </c>
      <c r="T33" s="79"/>
      <c r="W33" s="80" t="e">
        <f t="shared" si="13"/>
        <v>#DIV/0!</v>
      </c>
    </row>
    <row r="34" spans="1:252" s="80" customFormat="1" ht="15" customHeight="1" x14ac:dyDescent="0.2">
      <c r="A34" s="66"/>
      <c r="B34" s="85"/>
      <c r="C34" s="66"/>
      <c r="D34" s="66"/>
      <c r="E34" s="68"/>
      <c r="F34" s="81"/>
      <c r="G34" s="69"/>
      <c r="H34" s="69"/>
      <c r="I34" s="71">
        <f t="shared" si="3"/>
        <v>0</v>
      </c>
      <c r="J34" s="72">
        <f t="shared" si="4"/>
        <v>0</v>
      </c>
      <c r="K34" s="73" t="e">
        <f t="shared" si="5"/>
        <v>#DIV/0!</v>
      </c>
      <c r="L34" s="74" t="e">
        <f t="shared" si="6"/>
        <v>#DIV/0!</v>
      </c>
      <c r="M34" s="75" t="e">
        <f t="shared" si="7"/>
        <v>#DIV/0!</v>
      </c>
      <c r="N34" s="76" t="e">
        <f t="shared" si="8"/>
        <v>#DIV/0!</v>
      </c>
      <c r="O34" s="75" t="e">
        <f t="shared" si="9"/>
        <v>#DIV/0!</v>
      </c>
      <c r="P34" s="75" t="e">
        <f t="shared" si="10"/>
        <v>#DIV/0!</v>
      </c>
      <c r="Q34" s="77" t="e">
        <f>IF(A34="m",VLOOKUP(K34,Berechnung_Male!$A$1:$D$42,W34,TRUE),VLOOKUP(Eingabeblatt!K34,Berechnung_Female!$A$1:$D$42,W34,TRUE))</f>
        <v>#DIV/0!</v>
      </c>
      <c r="R34" s="77" t="e">
        <f t="shared" si="11"/>
        <v>#DIV/0!</v>
      </c>
      <c r="S34" s="78" t="e">
        <f t="shared" si="12"/>
        <v>#DIV/0!</v>
      </c>
      <c r="T34" s="79"/>
      <c r="U34" s="83"/>
      <c r="W34" s="80" t="e">
        <f t="shared" si="13"/>
        <v>#DIV/0!</v>
      </c>
    </row>
    <row r="35" spans="1:252" s="80" customFormat="1" ht="15" customHeight="1" x14ac:dyDescent="0.2">
      <c r="A35" s="66"/>
      <c r="B35" s="85"/>
      <c r="C35" s="66"/>
      <c r="D35" s="66"/>
      <c r="E35" s="68"/>
      <c r="F35" s="81"/>
      <c r="G35" s="81"/>
      <c r="H35" s="82"/>
      <c r="I35" s="71">
        <f t="shared" si="3"/>
        <v>0</v>
      </c>
      <c r="J35" s="72">
        <f t="shared" si="4"/>
        <v>0</v>
      </c>
      <c r="K35" s="73" t="e">
        <f t="shared" si="5"/>
        <v>#DIV/0!</v>
      </c>
      <c r="L35" s="74" t="e">
        <f t="shared" si="6"/>
        <v>#DIV/0!</v>
      </c>
      <c r="M35" s="75" t="e">
        <f t="shared" si="7"/>
        <v>#DIV/0!</v>
      </c>
      <c r="N35" s="76" t="e">
        <f t="shared" si="8"/>
        <v>#DIV/0!</v>
      </c>
      <c r="O35" s="75" t="e">
        <f t="shared" si="9"/>
        <v>#DIV/0!</v>
      </c>
      <c r="P35" s="75" t="e">
        <f t="shared" si="10"/>
        <v>#DIV/0!</v>
      </c>
      <c r="Q35" s="77" t="e">
        <f>IF(A35="m",VLOOKUP(K35,Berechnung_Male!$A$1:$D$42,W35,TRUE),VLOOKUP(Eingabeblatt!K35,Berechnung_Female!$A$1:$D$42,W35,TRUE))</f>
        <v>#DIV/0!</v>
      </c>
      <c r="R35" s="77" t="e">
        <f t="shared" si="11"/>
        <v>#DIV/0!</v>
      </c>
      <c r="S35" s="78" t="e">
        <f t="shared" si="12"/>
        <v>#DIV/0!</v>
      </c>
      <c r="T35" s="79"/>
      <c r="W35" s="80" t="e">
        <f t="shared" si="13"/>
        <v>#DIV/0!</v>
      </c>
    </row>
    <row r="36" spans="1:252" s="80" customFormat="1" ht="15" customHeight="1" x14ac:dyDescent="0.2">
      <c r="A36" s="66"/>
      <c r="B36" s="85"/>
      <c r="C36" s="66"/>
      <c r="D36" s="66"/>
      <c r="E36" s="68"/>
      <c r="F36" s="81"/>
      <c r="G36" s="81"/>
      <c r="H36" s="82"/>
      <c r="I36" s="71">
        <f t="shared" si="3"/>
        <v>0</v>
      </c>
      <c r="J36" s="72">
        <f t="shared" si="4"/>
        <v>0</v>
      </c>
      <c r="K36" s="73" t="e">
        <f t="shared" si="5"/>
        <v>#DIV/0!</v>
      </c>
      <c r="L36" s="74" t="e">
        <f t="shared" si="6"/>
        <v>#DIV/0!</v>
      </c>
      <c r="M36" s="75" t="e">
        <f t="shared" si="7"/>
        <v>#DIV/0!</v>
      </c>
      <c r="N36" s="76" t="e">
        <f t="shared" si="8"/>
        <v>#DIV/0!</v>
      </c>
      <c r="O36" s="75" t="e">
        <f t="shared" si="9"/>
        <v>#DIV/0!</v>
      </c>
      <c r="P36" s="75" t="e">
        <f t="shared" si="10"/>
        <v>#DIV/0!</v>
      </c>
      <c r="Q36" s="77" t="e">
        <f>IF(A36="m",VLOOKUP(K36,Berechnung_Male!$A$1:$D$42,W36,TRUE),VLOOKUP(Eingabeblatt!K36,Berechnung_Female!$A$1:$D$42,W36,TRUE))</f>
        <v>#DIV/0!</v>
      </c>
      <c r="R36" s="77" t="e">
        <f t="shared" si="11"/>
        <v>#DIV/0!</v>
      </c>
      <c r="S36" s="78" t="e">
        <f t="shared" si="12"/>
        <v>#DIV/0!</v>
      </c>
      <c r="T36" s="79"/>
      <c r="W36" s="80" t="e">
        <f t="shared" si="13"/>
        <v>#DIV/0!</v>
      </c>
    </row>
    <row r="37" spans="1:252" s="80" customFormat="1" ht="15" customHeight="1" x14ac:dyDescent="0.2">
      <c r="A37" s="66"/>
      <c r="B37" s="85"/>
      <c r="C37" s="66"/>
      <c r="D37" s="66"/>
      <c r="E37" s="68"/>
      <c r="F37" s="81"/>
      <c r="G37" s="81"/>
      <c r="H37" s="82"/>
      <c r="I37" s="71">
        <f t="shared" si="3"/>
        <v>0</v>
      </c>
      <c r="J37" s="72">
        <f t="shared" si="4"/>
        <v>0</v>
      </c>
      <c r="K37" s="73" t="e">
        <f t="shared" si="5"/>
        <v>#DIV/0!</v>
      </c>
      <c r="L37" s="74" t="e">
        <f t="shared" si="6"/>
        <v>#DIV/0!</v>
      </c>
      <c r="M37" s="75" t="e">
        <f t="shared" si="7"/>
        <v>#DIV/0!</v>
      </c>
      <c r="N37" s="76" t="e">
        <f t="shared" si="8"/>
        <v>#DIV/0!</v>
      </c>
      <c r="O37" s="75" t="e">
        <f t="shared" si="9"/>
        <v>#DIV/0!</v>
      </c>
      <c r="P37" s="75" t="e">
        <f t="shared" si="10"/>
        <v>#DIV/0!</v>
      </c>
      <c r="Q37" s="77" t="e">
        <f>IF(A37="m",VLOOKUP(K37,Berechnung_Male!$A$1:$D$42,W37,TRUE),VLOOKUP(Eingabeblatt!K37,Berechnung_Female!$A$1:$D$42,W37,TRUE))</f>
        <v>#DIV/0!</v>
      </c>
      <c r="R37" s="77" t="e">
        <f t="shared" si="11"/>
        <v>#DIV/0!</v>
      </c>
      <c r="S37" s="78" t="e">
        <f t="shared" si="12"/>
        <v>#DIV/0!</v>
      </c>
      <c r="T37" s="79"/>
      <c r="W37" s="80" t="e">
        <f t="shared" si="13"/>
        <v>#DIV/0!</v>
      </c>
    </row>
    <row r="38" spans="1:252" s="80" customFormat="1" ht="15" customHeight="1" x14ac:dyDescent="0.2">
      <c r="A38" s="66"/>
      <c r="B38" s="85"/>
      <c r="C38" s="66"/>
      <c r="D38" s="66"/>
      <c r="E38" s="68"/>
      <c r="F38" s="81"/>
      <c r="G38" s="81"/>
      <c r="H38" s="82"/>
      <c r="I38" s="71">
        <f t="shared" si="3"/>
        <v>0</v>
      </c>
      <c r="J38" s="72">
        <f t="shared" si="4"/>
        <v>0</v>
      </c>
      <c r="K38" s="73" t="e">
        <f t="shared" si="5"/>
        <v>#DIV/0!</v>
      </c>
      <c r="L38" s="74" t="e">
        <f t="shared" si="6"/>
        <v>#DIV/0!</v>
      </c>
      <c r="M38" s="75" t="e">
        <f t="shared" si="7"/>
        <v>#DIV/0!</v>
      </c>
      <c r="N38" s="76" t="e">
        <f t="shared" si="8"/>
        <v>#DIV/0!</v>
      </c>
      <c r="O38" s="75" t="e">
        <f t="shared" si="9"/>
        <v>#DIV/0!</v>
      </c>
      <c r="P38" s="75" t="e">
        <f t="shared" si="10"/>
        <v>#DIV/0!</v>
      </c>
      <c r="Q38" s="77" t="e">
        <f>IF(A38="m",VLOOKUP(K38,Berechnung_Male!$A$1:$D$42,W38,TRUE),VLOOKUP(Eingabeblatt!K38,Berechnung_Female!$A$1:$D$42,W38,TRUE))</f>
        <v>#DIV/0!</v>
      </c>
      <c r="R38" s="77" t="e">
        <f t="shared" si="11"/>
        <v>#DIV/0!</v>
      </c>
      <c r="S38" s="78" t="e">
        <f t="shared" si="12"/>
        <v>#DIV/0!</v>
      </c>
      <c r="T38" s="79"/>
      <c r="W38" s="80" t="e">
        <f t="shared" si="13"/>
        <v>#DIV/0!</v>
      </c>
    </row>
    <row r="39" spans="1:252" s="80" customFormat="1" ht="15" customHeight="1" x14ac:dyDescent="0.2">
      <c r="A39" s="66"/>
      <c r="B39" s="85"/>
      <c r="C39" s="66"/>
      <c r="D39" s="66"/>
      <c r="E39" s="68"/>
      <c r="F39" s="81"/>
      <c r="G39" s="69"/>
      <c r="H39" s="69"/>
      <c r="I39" s="71">
        <f t="shared" si="3"/>
        <v>0</v>
      </c>
      <c r="J39" s="72">
        <f t="shared" si="4"/>
        <v>0</v>
      </c>
      <c r="K39" s="73" t="e">
        <f t="shared" si="5"/>
        <v>#DIV/0!</v>
      </c>
      <c r="L39" s="74" t="e">
        <f t="shared" si="6"/>
        <v>#DIV/0!</v>
      </c>
      <c r="M39" s="75" t="e">
        <f t="shared" si="7"/>
        <v>#DIV/0!</v>
      </c>
      <c r="N39" s="76" t="e">
        <f t="shared" si="8"/>
        <v>#DIV/0!</v>
      </c>
      <c r="O39" s="75" t="e">
        <f t="shared" si="9"/>
        <v>#DIV/0!</v>
      </c>
      <c r="P39" s="75" t="e">
        <f t="shared" si="10"/>
        <v>#DIV/0!</v>
      </c>
      <c r="Q39" s="77" t="e">
        <f>IF(A39="m",VLOOKUP(K39,Berechnung_Male!$A$1:$D$42,W39,TRUE),VLOOKUP(Eingabeblatt!K39,Berechnung_Female!$A$1:$D$42,W39,TRUE))</f>
        <v>#DIV/0!</v>
      </c>
      <c r="R39" s="77" t="e">
        <f t="shared" si="11"/>
        <v>#DIV/0!</v>
      </c>
      <c r="S39" s="78" t="e">
        <f t="shared" si="12"/>
        <v>#DIV/0!</v>
      </c>
      <c r="T39" s="79"/>
      <c r="U39" s="83"/>
      <c r="W39" s="80" t="e">
        <f t="shared" si="13"/>
        <v>#DIV/0!</v>
      </c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</row>
    <row r="40" spans="1:252" s="80" customFormat="1" ht="15" customHeight="1" x14ac:dyDescent="0.2">
      <c r="A40" s="66"/>
      <c r="B40" s="85"/>
      <c r="C40" s="66"/>
      <c r="D40" s="66"/>
      <c r="E40" s="68"/>
      <c r="F40" s="81"/>
      <c r="G40" s="69"/>
      <c r="H40" s="69"/>
      <c r="I40" s="71">
        <f t="shared" si="3"/>
        <v>0</v>
      </c>
      <c r="J40" s="72">
        <f t="shared" si="4"/>
        <v>0</v>
      </c>
      <c r="K40" s="73" t="e">
        <f t="shared" si="5"/>
        <v>#DIV/0!</v>
      </c>
      <c r="L40" s="74" t="e">
        <f t="shared" si="6"/>
        <v>#DIV/0!</v>
      </c>
      <c r="M40" s="75" t="e">
        <f t="shared" si="7"/>
        <v>#DIV/0!</v>
      </c>
      <c r="N40" s="76" t="e">
        <f t="shared" si="8"/>
        <v>#DIV/0!</v>
      </c>
      <c r="O40" s="75" t="e">
        <f t="shared" si="9"/>
        <v>#DIV/0!</v>
      </c>
      <c r="P40" s="75" t="e">
        <f t="shared" si="10"/>
        <v>#DIV/0!</v>
      </c>
      <c r="Q40" s="77" t="e">
        <f>IF(A40="m",VLOOKUP(K40,Berechnung_Male!$A$1:$D$42,W40,TRUE),VLOOKUP(Eingabeblatt!K40,Berechnung_Female!$A$1:$D$42,W40,TRUE))</f>
        <v>#DIV/0!</v>
      </c>
      <c r="R40" s="77" t="e">
        <f t="shared" si="11"/>
        <v>#DIV/0!</v>
      </c>
      <c r="S40" s="78" t="e">
        <f t="shared" si="12"/>
        <v>#DIV/0!</v>
      </c>
      <c r="T40" s="79"/>
      <c r="U40" s="83"/>
      <c r="W40" s="80" t="e">
        <f t="shared" si="13"/>
        <v>#DIV/0!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</row>
    <row r="41" spans="1:252" s="80" customFormat="1" ht="15" customHeight="1" x14ac:dyDescent="0.2">
      <c r="A41" s="66"/>
      <c r="B41" s="85"/>
      <c r="C41" s="66"/>
      <c r="D41" s="66"/>
      <c r="E41" s="68"/>
      <c r="F41" s="81"/>
      <c r="G41" s="81"/>
      <c r="H41" s="82"/>
      <c r="I41" s="71">
        <f t="shared" si="3"/>
        <v>0</v>
      </c>
      <c r="J41" s="72">
        <f t="shared" si="4"/>
        <v>0</v>
      </c>
      <c r="K41" s="73" t="e">
        <f t="shared" si="5"/>
        <v>#DIV/0!</v>
      </c>
      <c r="L41" s="74" t="e">
        <f t="shared" si="6"/>
        <v>#DIV/0!</v>
      </c>
      <c r="M41" s="75" t="e">
        <f t="shared" si="7"/>
        <v>#DIV/0!</v>
      </c>
      <c r="N41" s="76" t="e">
        <f t="shared" si="8"/>
        <v>#DIV/0!</v>
      </c>
      <c r="O41" s="75" t="e">
        <f t="shared" si="9"/>
        <v>#DIV/0!</v>
      </c>
      <c r="P41" s="75" t="e">
        <f t="shared" si="10"/>
        <v>#DIV/0!</v>
      </c>
      <c r="Q41" s="77" t="e">
        <f>IF(A41="m",VLOOKUP(K41,Berechnung_Male!$A$1:$D$42,W41,TRUE),VLOOKUP(Eingabeblatt!K41,Berechnung_Female!$A$1:$D$42,W41,TRUE))</f>
        <v>#DIV/0!</v>
      </c>
      <c r="R41" s="77" t="e">
        <f t="shared" si="11"/>
        <v>#DIV/0!</v>
      </c>
      <c r="S41" s="78" t="e">
        <f t="shared" si="12"/>
        <v>#DIV/0!</v>
      </c>
      <c r="T41" s="79"/>
      <c r="W41" s="80" t="e">
        <f t="shared" si="13"/>
        <v>#DIV/0!</v>
      </c>
    </row>
    <row r="42" spans="1:252" s="80" customFormat="1" ht="15" customHeight="1" x14ac:dyDescent="0.2">
      <c r="A42" s="66"/>
      <c r="B42" s="85"/>
      <c r="C42" s="66"/>
      <c r="D42" s="66"/>
      <c r="E42" s="68"/>
      <c r="F42" s="81"/>
      <c r="G42" s="69"/>
      <c r="H42" s="69"/>
      <c r="I42" s="71">
        <f t="shared" si="3"/>
        <v>0</v>
      </c>
      <c r="J42" s="72">
        <f t="shared" si="4"/>
        <v>0</v>
      </c>
      <c r="K42" s="73" t="e">
        <f t="shared" si="5"/>
        <v>#DIV/0!</v>
      </c>
      <c r="L42" s="74" t="e">
        <f t="shared" si="6"/>
        <v>#DIV/0!</v>
      </c>
      <c r="M42" s="75" t="e">
        <f t="shared" si="7"/>
        <v>#DIV/0!</v>
      </c>
      <c r="N42" s="76" t="e">
        <f t="shared" si="8"/>
        <v>#DIV/0!</v>
      </c>
      <c r="O42" s="75" t="e">
        <f t="shared" si="9"/>
        <v>#DIV/0!</v>
      </c>
      <c r="P42" s="75" t="e">
        <f t="shared" si="10"/>
        <v>#DIV/0!</v>
      </c>
      <c r="Q42" s="77" t="e">
        <f>IF(A42="m",VLOOKUP(K42,Berechnung_Male!$A$1:$D$42,W42,TRUE),VLOOKUP(Eingabeblatt!K42,Berechnung_Female!$A$1:$D$42,W42,TRUE))</f>
        <v>#DIV/0!</v>
      </c>
      <c r="R42" s="77" t="e">
        <f t="shared" si="11"/>
        <v>#DIV/0!</v>
      </c>
      <c r="S42" s="78" t="e">
        <f t="shared" si="12"/>
        <v>#DIV/0!</v>
      </c>
      <c r="T42" s="79"/>
      <c r="U42" s="83"/>
      <c r="W42" s="80" t="e">
        <f t="shared" si="13"/>
        <v>#DIV/0!</v>
      </c>
    </row>
    <row r="43" spans="1:252" s="80" customFormat="1" ht="15" customHeight="1" x14ac:dyDescent="0.2">
      <c r="A43" s="66"/>
      <c r="B43" s="85"/>
      <c r="C43" s="66"/>
      <c r="D43" s="66"/>
      <c r="E43" s="68"/>
      <c r="F43" s="81"/>
      <c r="G43" s="69"/>
      <c r="H43" s="69"/>
      <c r="I43" s="71">
        <f t="shared" si="3"/>
        <v>0</v>
      </c>
      <c r="J43" s="72">
        <f t="shared" si="4"/>
        <v>0</v>
      </c>
      <c r="K43" s="73" t="e">
        <f t="shared" si="5"/>
        <v>#DIV/0!</v>
      </c>
      <c r="L43" s="74" t="e">
        <f t="shared" si="6"/>
        <v>#DIV/0!</v>
      </c>
      <c r="M43" s="75" t="e">
        <f t="shared" si="7"/>
        <v>#DIV/0!</v>
      </c>
      <c r="N43" s="76" t="e">
        <f t="shared" si="8"/>
        <v>#DIV/0!</v>
      </c>
      <c r="O43" s="75" t="e">
        <f t="shared" si="9"/>
        <v>#DIV/0!</v>
      </c>
      <c r="P43" s="75" t="e">
        <f t="shared" si="10"/>
        <v>#DIV/0!</v>
      </c>
      <c r="Q43" s="77" t="e">
        <f>IF(A43="m",VLOOKUP(K43,Berechnung_Male!$A$1:$D$42,W43,TRUE),VLOOKUP(Eingabeblatt!K43,Berechnung_Female!$A$1:$D$42,W43,TRUE))</f>
        <v>#DIV/0!</v>
      </c>
      <c r="R43" s="77" t="e">
        <f t="shared" si="11"/>
        <v>#DIV/0!</v>
      </c>
      <c r="S43" s="78" t="e">
        <f t="shared" si="12"/>
        <v>#DIV/0!</v>
      </c>
      <c r="T43" s="79"/>
      <c r="U43" s="83"/>
      <c r="W43" s="80" t="e">
        <f t="shared" si="13"/>
        <v>#DIV/0!</v>
      </c>
    </row>
    <row r="44" spans="1:252" s="80" customFormat="1" ht="15" customHeight="1" x14ac:dyDescent="0.2">
      <c r="A44" s="66"/>
      <c r="B44" s="85"/>
      <c r="C44" s="66"/>
      <c r="D44" s="66"/>
      <c r="E44" s="68"/>
      <c r="F44" s="81"/>
      <c r="G44" s="81"/>
      <c r="H44" s="82"/>
      <c r="I44" s="71">
        <f t="shared" si="3"/>
        <v>0</v>
      </c>
      <c r="J44" s="72">
        <f t="shared" si="4"/>
        <v>0</v>
      </c>
      <c r="K44" s="73" t="e">
        <f t="shared" si="5"/>
        <v>#DIV/0!</v>
      </c>
      <c r="L44" s="74" t="e">
        <f t="shared" si="6"/>
        <v>#DIV/0!</v>
      </c>
      <c r="M44" s="75" t="e">
        <f t="shared" si="7"/>
        <v>#DIV/0!</v>
      </c>
      <c r="N44" s="76" t="e">
        <f t="shared" si="8"/>
        <v>#DIV/0!</v>
      </c>
      <c r="O44" s="75" t="e">
        <f t="shared" si="9"/>
        <v>#DIV/0!</v>
      </c>
      <c r="P44" s="75" t="e">
        <f t="shared" si="10"/>
        <v>#DIV/0!</v>
      </c>
      <c r="Q44" s="77" t="e">
        <f>IF(A44="m",VLOOKUP(K44,Berechnung_Male!$A$1:$D$42,W44,TRUE),VLOOKUP(Eingabeblatt!K44,Berechnung_Female!$A$1:$D$42,W44,TRUE))</f>
        <v>#DIV/0!</v>
      </c>
      <c r="R44" s="77" t="e">
        <f t="shared" si="11"/>
        <v>#DIV/0!</v>
      </c>
      <c r="S44" s="78" t="e">
        <f t="shared" si="12"/>
        <v>#DIV/0!</v>
      </c>
      <c r="T44" s="79"/>
      <c r="W44" s="80" t="e">
        <f t="shared" si="13"/>
        <v>#DIV/0!</v>
      </c>
    </row>
    <row r="45" spans="1:252" s="80" customFormat="1" ht="15" customHeight="1" x14ac:dyDescent="0.2">
      <c r="A45" s="66"/>
      <c r="B45" s="85"/>
      <c r="C45" s="66"/>
      <c r="D45" s="66"/>
      <c r="E45" s="68"/>
      <c r="F45" s="81"/>
      <c r="G45" s="81"/>
      <c r="H45" s="82"/>
      <c r="I45" s="71">
        <f t="shared" si="3"/>
        <v>0</v>
      </c>
      <c r="J45" s="72">
        <f t="shared" si="4"/>
        <v>0</v>
      </c>
      <c r="K45" s="73" t="e">
        <f t="shared" si="5"/>
        <v>#DIV/0!</v>
      </c>
      <c r="L45" s="74" t="e">
        <f t="shared" si="6"/>
        <v>#DIV/0!</v>
      </c>
      <c r="M45" s="75" t="e">
        <f t="shared" si="7"/>
        <v>#DIV/0!</v>
      </c>
      <c r="N45" s="76" t="e">
        <f t="shared" si="8"/>
        <v>#DIV/0!</v>
      </c>
      <c r="O45" s="75" t="e">
        <f t="shared" si="9"/>
        <v>#DIV/0!</v>
      </c>
      <c r="P45" s="75" t="e">
        <f t="shared" si="10"/>
        <v>#DIV/0!</v>
      </c>
      <c r="Q45" s="77" t="e">
        <f>IF(A45="m",VLOOKUP(K45,Berechnung_Male!$A$1:$D$42,W45,TRUE),VLOOKUP(Eingabeblatt!K45,Berechnung_Female!$A$1:$D$42,W45,TRUE))</f>
        <v>#DIV/0!</v>
      </c>
      <c r="R45" s="77" t="e">
        <f t="shared" si="11"/>
        <v>#DIV/0!</v>
      </c>
      <c r="S45" s="78" t="e">
        <f t="shared" si="12"/>
        <v>#DIV/0!</v>
      </c>
      <c r="W45" s="80" t="e">
        <f t="shared" si="13"/>
        <v>#DIV/0!</v>
      </c>
    </row>
    <row r="46" spans="1:252" s="80" customFormat="1" ht="15" customHeight="1" x14ac:dyDescent="0.2">
      <c r="A46" s="66"/>
      <c r="B46" s="85"/>
      <c r="C46" s="66"/>
      <c r="D46" s="66"/>
      <c r="E46" s="68"/>
      <c r="F46" s="81"/>
      <c r="G46" s="81"/>
      <c r="H46" s="82"/>
      <c r="I46" s="71">
        <f t="shared" si="3"/>
        <v>0</v>
      </c>
      <c r="J46" s="72">
        <f t="shared" si="4"/>
        <v>0</v>
      </c>
      <c r="K46" s="73" t="e">
        <f t="shared" si="5"/>
        <v>#DIV/0!</v>
      </c>
      <c r="L46" s="74" t="e">
        <f t="shared" si="6"/>
        <v>#DIV/0!</v>
      </c>
      <c r="M46" s="75" t="e">
        <f t="shared" si="7"/>
        <v>#DIV/0!</v>
      </c>
      <c r="N46" s="76" t="e">
        <f t="shared" si="8"/>
        <v>#DIV/0!</v>
      </c>
      <c r="O46" s="75" t="e">
        <f t="shared" si="9"/>
        <v>#DIV/0!</v>
      </c>
      <c r="P46" s="75" t="e">
        <f t="shared" si="10"/>
        <v>#DIV/0!</v>
      </c>
      <c r="Q46" s="77" t="e">
        <f>IF(A46="m",VLOOKUP(K46,Berechnung_Male!$A$1:$D$42,W46,TRUE),VLOOKUP(Eingabeblatt!K46,Berechnung_Female!$A$1:$D$42,W46,TRUE))</f>
        <v>#DIV/0!</v>
      </c>
      <c r="R46" s="77" t="e">
        <f t="shared" si="11"/>
        <v>#DIV/0!</v>
      </c>
      <c r="S46" s="78" t="e">
        <f t="shared" si="12"/>
        <v>#DIV/0!</v>
      </c>
      <c r="T46" s="79"/>
      <c r="W46" s="80" t="e">
        <f t="shared" si="13"/>
        <v>#DIV/0!</v>
      </c>
    </row>
    <row r="47" spans="1:252" s="80" customFormat="1" ht="15" customHeight="1" x14ac:dyDescent="0.2">
      <c r="A47" s="66"/>
      <c r="B47" s="85"/>
      <c r="C47" s="66"/>
      <c r="D47" s="66"/>
      <c r="E47" s="68"/>
      <c r="F47" s="81"/>
      <c r="G47" s="81"/>
      <c r="H47" s="82"/>
      <c r="I47" s="71">
        <f t="shared" si="3"/>
        <v>0</v>
      </c>
      <c r="J47" s="72">
        <f t="shared" si="4"/>
        <v>0</v>
      </c>
      <c r="K47" s="73" t="e">
        <f t="shared" si="5"/>
        <v>#DIV/0!</v>
      </c>
      <c r="L47" s="74" t="e">
        <f t="shared" si="6"/>
        <v>#DIV/0!</v>
      </c>
      <c r="M47" s="75" t="e">
        <f t="shared" si="7"/>
        <v>#DIV/0!</v>
      </c>
      <c r="N47" s="76" t="e">
        <f t="shared" si="8"/>
        <v>#DIV/0!</v>
      </c>
      <c r="O47" s="75" t="e">
        <f t="shared" si="9"/>
        <v>#DIV/0!</v>
      </c>
      <c r="P47" s="75" t="e">
        <f t="shared" si="10"/>
        <v>#DIV/0!</v>
      </c>
      <c r="Q47" s="77" t="e">
        <f>IF(A47="m",VLOOKUP(K47,Berechnung_Male!$A$1:$D$42,W47,TRUE),VLOOKUP(Eingabeblatt!K47,Berechnung_Female!$A$1:$D$42,W47,TRUE))</f>
        <v>#DIV/0!</v>
      </c>
      <c r="R47" s="77" t="e">
        <f t="shared" si="11"/>
        <v>#DIV/0!</v>
      </c>
      <c r="S47" s="78" t="e">
        <f t="shared" si="12"/>
        <v>#DIV/0!</v>
      </c>
      <c r="T47" s="79"/>
      <c r="W47" s="80" t="e">
        <f t="shared" si="13"/>
        <v>#DIV/0!</v>
      </c>
    </row>
    <row r="48" spans="1:252" s="80" customFormat="1" ht="15" customHeight="1" x14ac:dyDescent="0.2">
      <c r="A48" s="66"/>
      <c r="B48" s="85"/>
      <c r="C48" s="66"/>
      <c r="D48" s="66"/>
      <c r="E48" s="68"/>
      <c r="F48" s="81"/>
      <c r="G48" s="81"/>
      <c r="H48" s="82"/>
      <c r="I48" s="71">
        <f t="shared" si="3"/>
        <v>0</v>
      </c>
      <c r="J48" s="72">
        <f t="shared" si="4"/>
        <v>0</v>
      </c>
      <c r="K48" s="73" t="e">
        <f t="shared" si="5"/>
        <v>#DIV/0!</v>
      </c>
      <c r="L48" s="74" t="e">
        <f t="shared" si="6"/>
        <v>#DIV/0!</v>
      </c>
      <c r="M48" s="75" t="e">
        <f t="shared" si="7"/>
        <v>#DIV/0!</v>
      </c>
      <c r="N48" s="76" t="e">
        <f t="shared" si="8"/>
        <v>#DIV/0!</v>
      </c>
      <c r="O48" s="75" t="e">
        <f t="shared" si="9"/>
        <v>#DIV/0!</v>
      </c>
      <c r="P48" s="75" t="e">
        <f t="shared" si="10"/>
        <v>#DIV/0!</v>
      </c>
      <c r="Q48" s="77" t="e">
        <f>IF(A48="m",VLOOKUP(K48,Berechnung_Male!$A$1:$D$42,W48,TRUE),VLOOKUP(Eingabeblatt!K48,Berechnung_Female!$A$1:$D$42,W48,TRUE))</f>
        <v>#DIV/0!</v>
      </c>
      <c r="R48" s="77" t="e">
        <f t="shared" si="11"/>
        <v>#DIV/0!</v>
      </c>
      <c r="S48" s="78" t="e">
        <f t="shared" si="12"/>
        <v>#DIV/0!</v>
      </c>
      <c r="T48" s="79"/>
      <c r="W48" s="80" t="e">
        <f t="shared" si="13"/>
        <v>#DIV/0!</v>
      </c>
    </row>
    <row r="49" spans="1:252" s="80" customFormat="1" ht="15" customHeight="1" x14ac:dyDescent="0.2">
      <c r="A49" s="66"/>
      <c r="B49" s="85"/>
      <c r="C49" s="66"/>
      <c r="D49" s="66"/>
      <c r="E49" s="68"/>
      <c r="F49" s="81"/>
      <c r="G49" s="81"/>
      <c r="H49" s="82"/>
      <c r="I49" s="71">
        <f t="shared" si="3"/>
        <v>0</v>
      </c>
      <c r="J49" s="72">
        <f t="shared" si="4"/>
        <v>0</v>
      </c>
      <c r="K49" s="73" t="e">
        <f t="shared" si="5"/>
        <v>#DIV/0!</v>
      </c>
      <c r="L49" s="74" t="e">
        <f t="shared" si="6"/>
        <v>#DIV/0!</v>
      </c>
      <c r="M49" s="75" t="e">
        <f t="shared" si="7"/>
        <v>#DIV/0!</v>
      </c>
      <c r="N49" s="76" t="e">
        <f t="shared" si="8"/>
        <v>#DIV/0!</v>
      </c>
      <c r="O49" s="75" t="e">
        <f t="shared" si="9"/>
        <v>#DIV/0!</v>
      </c>
      <c r="P49" s="75" t="e">
        <f t="shared" si="10"/>
        <v>#DIV/0!</v>
      </c>
      <c r="Q49" s="77" t="e">
        <f>IF(A49="m",VLOOKUP(K49,Berechnung_Male!$A$1:$D$42,W49,TRUE),VLOOKUP(Eingabeblatt!K49,Berechnung_Female!$A$1:$D$42,W49,TRUE))</f>
        <v>#DIV/0!</v>
      </c>
      <c r="R49" s="77" t="e">
        <f t="shared" si="11"/>
        <v>#DIV/0!</v>
      </c>
      <c r="S49" s="78" t="e">
        <f t="shared" si="12"/>
        <v>#DIV/0!</v>
      </c>
      <c r="T49" s="79"/>
      <c r="W49" s="80" t="e">
        <f t="shared" si="13"/>
        <v>#DIV/0!</v>
      </c>
    </row>
    <row r="50" spans="1:252" s="80" customFormat="1" ht="15" customHeight="1" x14ac:dyDescent="0.2">
      <c r="A50" s="66"/>
      <c r="B50" s="85"/>
      <c r="C50" s="66"/>
      <c r="D50" s="66"/>
      <c r="E50" s="68"/>
      <c r="F50" s="81"/>
      <c r="G50" s="81"/>
      <c r="H50" s="82"/>
      <c r="I50" s="71">
        <f t="shared" si="3"/>
        <v>0</v>
      </c>
      <c r="J50" s="72">
        <f t="shared" si="4"/>
        <v>0</v>
      </c>
      <c r="K50" s="73" t="e">
        <f t="shared" si="5"/>
        <v>#DIV/0!</v>
      </c>
      <c r="L50" s="74" t="e">
        <f t="shared" si="6"/>
        <v>#DIV/0!</v>
      </c>
      <c r="M50" s="75" t="e">
        <f t="shared" si="7"/>
        <v>#DIV/0!</v>
      </c>
      <c r="N50" s="76" t="e">
        <f t="shared" si="8"/>
        <v>#DIV/0!</v>
      </c>
      <c r="O50" s="75" t="e">
        <f t="shared" si="9"/>
        <v>#DIV/0!</v>
      </c>
      <c r="P50" s="75" t="e">
        <f t="shared" si="10"/>
        <v>#DIV/0!</v>
      </c>
      <c r="Q50" s="77" t="e">
        <f>IF(A50="m",VLOOKUP(K50,Berechnung_Male!$A$1:$D$42,W50,TRUE),VLOOKUP(Eingabeblatt!K50,Berechnung_Female!$A$1:$D$42,W50,TRUE))</f>
        <v>#DIV/0!</v>
      </c>
      <c r="R50" s="77" t="e">
        <f t="shared" si="11"/>
        <v>#DIV/0!</v>
      </c>
      <c r="S50" s="78" t="e">
        <f t="shared" si="12"/>
        <v>#DIV/0!</v>
      </c>
      <c r="V50" s="88"/>
      <c r="W50" s="80" t="e">
        <f t="shared" si="13"/>
        <v>#DIV/0!</v>
      </c>
    </row>
    <row r="51" spans="1:252" s="80" customFormat="1" ht="15" customHeight="1" x14ac:dyDescent="0.2">
      <c r="A51" s="66"/>
      <c r="B51" s="85"/>
      <c r="C51" s="66"/>
      <c r="D51" s="66"/>
      <c r="E51" s="68"/>
      <c r="F51" s="81"/>
      <c r="G51" s="69"/>
      <c r="H51" s="69"/>
      <c r="I51" s="71">
        <f t="shared" si="3"/>
        <v>0</v>
      </c>
      <c r="J51" s="72">
        <f t="shared" si="4"/>
        <v>0</v>
      </c>
      <c r="K51" s="73" t="e">
        <f t="shared" si="5"/>
        <v>#DIV/0!</v>
      </c>
      <c r="L51" s="74" t="e">
        <f t="shared" si="6"/>
        <v>#DIV/0!</v>
      </c>
      <c r="M51" s="75" t="e">
        <f t="shared" si="7"/>
        <v>#DIV/0!</v>
      </c>
      <c r="N51" s="76" t="e">
        <f t="shared" si="8"/>
        <v>#DIV/0!</v>
      </c>
      <c r="O51" s="75" t="e">
        <f t="shared" si="9"/>
        <v>#DIV/0!</v>
      </c>
      <c r="P51" s="75" t="e">
        <f t="shared" si="10"/>
        <v>#DIV/0!</v>
      </c>
      <c r="Q51" s="77" t="e">
        <f>IF(A51="m",VLOOKUP(K51,Berechnung_Male!$A$1:$D$42,W51,TRUE),VLOOKUP(Eingabeblatt!K51,Berechnung_Female!$A$1:$D$42,W51,TRUE))</f>
        <v>#DIV/0!</v>
      </c>
      <c r="R51" s="77" t="e">
        <f t="shared" si="11"/>
        <v>#DIV/0!</v>
      </c>
      <c r="S51" s="78" t="e">
        <f t="shared" si="12"/>
        <v>#DIV/0!</v>
      </c>
      <c r="T51" s="79"/>
      <c r="U51" s="83"/>
      <c r="W51" s="80" t="e">
        <f t="shared" si="13"/>
        <v>#DIV/0!</v>
      </c>
    </row>
    <row r="52" spans="1:252" s="80" customFormat="1" ht="15" customHeight="1" x14ac:dyDescent="0.2">
      <c r="A52" s="66"/>
      <c r="B52" s="85"/>
      <c r="C52" s="66"/>
      <c r="D52" s="66"/>
      <c r="E52" s="68"/>
      <c r="F52" s="81"/>
      <c r="G52" s="81"/>
      <c r="H52" s="82"/>
      <c r="I52" s="71">
        <f t="shared" si="3"/>
        <v>0</v>
      </c>
      <c r="J52" s="72">
        <f t="shared" si="4"/>
        <v>0</v>
      </c>
      <c r="K52" s="73" t="e">
        <f t="shared" si="5"/>
        <v>#DIV/0!</v>
      </c>
      <c r="L52" s="74" t="e">
        <f t="shared" si="6"/>
        <v>#DIV/0!</v>
      </c>
      <c r="M52" s="75" t="e">
        <f t="shared" si="7"/>
        <v>#DIV/0!</v>
      </c>
      <c r="N52" s="76" t="e">
        <f t="shared" si="8"/>
        <v>#DIV/0!</v>
      </c>
      <c r="O52" s="75" t="e">
        <f t="shared" si="9"/>
        <v>#DIV/0!</v>
      </c>
      <c r="P52" s="75" t="e">
        <f t="shared" si="10"/>
        <v>#DIV/0!</v>
      </c>
      <c r="Q52" s="77" t="e">
        <f>IF(A52="m",VLOOKUP(K52,Berechnung_Male!$A$1:$D$42,W52,TRUE),VLOOKUP(Eingabeblatt!K52,Berechnung_Female!$A$1:$D$42,W52,TRUE))</f>
        <v>#DIV/0!</v>
      </c>
      <c r="R52" s="77" t="e">
        <f t="shared" si="11"/>
        <v>#DIV/0!</v>
      </c>
      <c r="S52" s="78" t="e">
        <f t="shared" si="12"/>
        <v>#DIV/0!</v>
      </c>
      <c r="T52" s="79"/>
      <c r="W52" s="80" t="e">
        <f t="shared" si="13"/>
        <v>#DIV/0!</v>
      </c>
    </row>
    <row r="53" spans="1:252" s="80" customFormat="1" ht="15" customHeight="1" x14ac:dyDescent="0.2">
      <c r="A53" s="66"/>
      <c r="B53" s="85"/>
      <c r="C53" s="66"/>
      <c r="D53" s="66"/>
      <c r="E53" s="68"/>
      <c r="F53" s="81"/>
      <c r="G53" s="81"/>
      <c r="H53" s="82"/>
      <c r="I53" s="71">
        <f t="shared" si="3"/>
        <v>0</v>
      </c>
      <c r="J53" s="72">
        <f t="shared" si="4"/>
        <v>0</v>
      </c>
      <c r="K53" s="73" t="e">
        <f t="shared" si="5"/>
        <v>#DIV/0!</v>
      </c>
      <c r="L53" s="74" t="e">
        <f t="shared" si="6"/>
        <v>#DIV/0!</v>
      </c>
      <c r="M53" s="75" t="e">
        <f t="shared" si="7"/>
        <v>#DIV/0!</v>
      </c>
      <c r="N53" s="76" t="e">
        <f t="shared" si="8"/>
        <v>#DIV/0!</v>
      </c>
      <c r="O53" s="75" t="e">
        <f t="shared" si="9"/>
        <v>#DIV/0!</v>
      </c>
      <c r="P53" s="75" t="e">
        <f t="shared" si="10"/>
        <v>#DIV/0!</v>
      </c>
      <c r="Q53" s="77" t="e">
        <f>IF(A53="m",VLOOKUP(K53,Berechnung_Male!$A$1:$D$42,W53,TRUE),VLOOKUP(Eingabeblatt!K53,Berechnung_Female!$A$1:$D$42,W53,TRUE))</f>
        <v>#DIV/0!</v>
      </c>
      <c r="R53" s="77" t="e">
        <f t="shared" si="11"/>
        <v>#DIV/0!</v>
      </c>
      <c r="S53" s="78" t="e">
        <f t="shared" si="12"/>
        <v>#DIV/0!</v>
      </c>
      <c r="T53" s="79"/>
      <c r="W53" s="80" t="e">
        <f t="shared" si="13"/>
        <v>#DIV/0!</v>
      </c>
    </row>
    <row r="54" spans="1:252" s="80" customFormat="1" ht="15" customHeight="1" x14ac:dyDescent="0.2">
      <c r="A54" s="66"/>
      <c r="B54" s="85"/>
      <c r="C54" s="66"/>
      <c r="D54" s="66"/>
      <c r="E54" s="68"/>
      <c r="F54" s="81"/>
      <c r="G54" s="69"/>
      <c r="H54" s="69"/>
      <c r="I54" s="71">
        <f t="shared" si="3"/>
        <v>0</v>
      </c>
      <c r="J54" s="72">
        <f t="shared" si="4"/>
        <v>0</v>
      </c>
      <c r="K54" s="73" t="e">
        <f t="shared" si="5"/>
        <v>#DIV/0!</v>
      </c>
      <c r="L54" s="74" t="e">
        <f t="shared" si="6"/>
        <v>#DIV/0!</v>
      </c>
      <c r="M54" s="75" t="e">
        <f t="shared" si="7"/>
        <v>#DIV/0!</v>
      </c>
      <c r="N54" s="76" t="e">
        <f t="shared" si="8"/>
        <v>#DIV/0!</v>
      </c>
      <c r="O54" s="75" t="e">
        <f t="shared" si="9"/>
        <v>#DIV/0!</v>
      </c>
      <c r="P54" s="75" t="e">
        <f t="shared" si="10"/>
        <v>#DIV/0!</v>
      </c>
      <c r="Q54" s="77" t="e">
        <f>IF(A54="m",VLOOKUP(K54,Berechnung_Male!$A$1:$D$42,W54,TRUE),VLOOKUP(Eingabeblatt!K54,Berechnung_Female!$A$1:$D$42,W54,TRUE))</f>
        <v>#DIV/0!</v>
      </c>
      <c r="R54" s="77" t="e">
        <f t="shared" si="11"/>
        <v>#DIV/0!</v>
      </c>
      <c r="S54" s="78" t="e">
        <f t="shared" si="12"/>
        <v>#DIV/0!</v>
      </c>
      <c r="T54" s="79"/>
      <c r="U54" s="83"/>
      <c r="W54" s="80" t="e">
        <f t="shared" si="13"/>
        <v>#DIV/0!</v>
      </c>
    </row>
    <row r="55" spans="1:252" s="80" customFormat="1" ht="15" customHeight="1" x14ac:dyDescent="0.2">
      <c r="A55" s="66"/>
      <c r="B55" s="85"/>
      <c r="C55" s="66"/>
      <c r="D55" s="66"/>
      <c r="E55" s="68"/>
      <c r="F55" s="81"/>
      <c r="G55" s="81"/>
      <c r="H55" s="82"/>
      <c r="I55" s="71">
        <f t="shared" si="3"/>
        <v>0</v>
      </c>
      <c r="J55" s="72">
        <f t="shared" si="4"/>
        <v>0</v>
      </c>
      <c r="K55" s="73" t="e">
        <f t="shared" si="5"/>
        <v>#DIV/0!</v>
      </c>
      <c r="L55" s="74" t="e">
        <f t="shared" si="6"/>
        <v>#DIV/0!</v>
      </c>
      <c r="M55" s="75" t="e">
        <f t="shared" si="7"/>
        <v>#DIV/0!</v>
      </c>
      <c r="N55" s="76" t="e">
        <f t="shared" si="8"/>
        <v>#DIV/0!</v>
      </c>
      <c r="O55" s="75" t="e">
        <f t="shared" si="9"/>
        <v>#DIV/0!</v>
      </c>
      <c r="P55" s="75" t="e">
        <f t="shared" si="10"/>
        <v>#DIV/0!</v>
      </c>
      <c r="Q55" s="77" t="e">
        <f>IF(A55="m",VLOOKUP(K55,Berechnung_Male!$A$1:$D$42,W55,TRUE),VLOOKUP(Eingabeblatt!K55,Berechnung_Female!$A$1:$D$42,W55,TRUE))</f>
        <v>#DIV/0!</v>
      </c>
      <c r="R55" s="77" t="e">
        <f t="shared" si="11"/>
        <v>#DIV/0!</v>
      </c>
      <c r="S55" s="78" t="e">
        <f t="shared" si="12"/>
        <v>#DIV/0!</v>
      </c>
      <c r="T55" s="79"/>
      <c r="W55" s="80" t="e">
        <f t="shared" si="13"/>
        <v>#DIV/0!</v>
      </c>
    </row>
    <row r="56" spans="1:252" s="80" customFormat="1" ht="15" customHeight="1" x14ac:dyDescent="0.2">
      <c r="A56" s="66"/>
      <c r="B56" s="85"/>
      <c r="C56" s="66"/>
      <c r="D56" s="66"/>
      <c r="E56" s="68"/>
      <c r="F56" s="81"/>
      <c r="G56" s="81"/>
      <c r="H56" s="82"/>
      <c r="I56" s="71">
        <f t="shared" si="3"/>
        <v>0</v>
      </c>
      <c r="J56" s="72">
        <f t="shared" si="4"/>
        <v>0</v>
      </c>
      <c r="K56" s="73" t="e">
        <f t="shared" si="5"/>
        <v>#DIV/0!</v>
      </c>
      <c r="L56" s="74" t="e">
        <f t="shared" si="6"/>
        <v>#DIV/0!</v>
      </c>
      <c r="M56" s="75" t="e">
        <f t="shared" si="7"/>
        <v>#DIV/0!</v>
      </c>
      <c r="N56" s="76" t="e">
        <f t="shared" si="8"/>
        <v>#DIV/0!</v>
      </c>
      <c r="O56" s="75" t="e">
        <f t="shared" si="9"/>
        <v>#DIV/0!</v>
      </c>
      <c r="P56" s="75" t="e">
        <f t="shared" si="10"/>
        <v>#DIV/0!</v>
      </c>
      <c r="Q56" s="77" t="e">
        <f>IF(A56="m",VLOOKUP(K56,Berechnung_Male!$A$1:$D$42,W56,TRUE),VLOOKUP(Eingabeblatt!K56,Berechnung_Female!$A$1:$D$42,W56,TRUE))</f>
        <v>#DIV/0!</v>
      </c>
      <c r="R56" s="77" t="e">
        <f t="shared" si="11"/>
        <v>#DIV/0!</v>
      </c>
      <c r="S56" s="78" t="e">
        <f t="shared" si="12"/>
        <v>#DIV/0!</v>
      </c>
      <c r="T56" s="79"/>
      <c r="W56" s="80" t="e">
        <f t="shared" si="13"/>
        <v>#DIV/0!</v>
      </c>
    </row>
    <row r="57" spans="1:252" s="80" customFormat="1" ht="15" customHeight="1" x14ac:dyDescent="0.2">
      <c r="A57" s="66"/>
      <c r="B57" s="85"/>
      <c r="C57" s="66"/>
      <c r="D57" s="66"/>
      <c r="E57" s="68"/>
      <c r="F57" s="81"/>
      <c r="G57" s="81"/>
      <c r="H57" s="82"/>
      <c r="I57" s="71">
        <f t="shared" si="3"/>
        <v>0</v>
      </c>
      <c r="J57" s="72">
        <f t="shared" si="4"/>
        <v>0</v>
      </c>
      <c r="K57" s="73" t="e">
        <f t="shared" si="5"/>
        <v>#DIV/0!</v>
      </c>
      <c r="L57" s="74" t="e">
        <f t="shared" si="6"/>
        <v>#DIV/0!</v>
      </c>
      <c r="M57" s="75" t="e">
        <f t="shared" si="7"/>
        <v>#DIV/0!</v>
      </c>
      <c r="N57" s="76" t="e">
        <f t="shared" si="8"/>
        <v>#DIV/0!</v>
      </c>
      <c r="O57" s="75" t="e">
        <f t="shared" si="9"/>
        <v>#DIV/0!</v>
      </c>
      <c r="P57" s="75" t="e">
        <f t="shared" si="10"/>
        <v>#DIV/0!</v>
      </c>
      <c r="Q57" s="77" t="e">
        <f>IF(A57="m",VLOOKUP(K57,Berechnung_Male!$A$1:$D$42,W57,TRUE),VLOOKUP(Eingabeblatt!K57,Berechnung_Female!$A$1:$D$42,W57,TRUE))</f>
        <v>#DIV/0!</v>
      </c>
      <c r="R57" s="77" t="e">
        <f t="shared" si="11"/>
        <v>#DIV/0!</v>
      </c>
      <c r="S57" s="78" t="e">
        <f t="shared" si="12"/>
        <v>#DIV/0!</v>
      </c>
      <c r="T57" s="79"/>
      <c r="W57" s="80" t="e">
        <f t="shared" si="13"/>
        <v>#DIV/0!</v>
      </c>
    </row>
    <row r="58" spans="1:252" s="80" customFormat="1" ht="15" customHeight="1" x14ac:dyDescent="0.2">
      <c r="A58" s="66"/>
      <c r="B58" s="85"/>
      <c r="C58" s="66"/>
      <c r="D58" s="66"/>
      <c r="E58" s="68"/>
      <c r="F58" s="81"/>
      <c r="G58" s="69"/>
      <c r="H58" s="69"/>
      <c r="I58" s="71">
        <f t="shared" si="3"/>
        <v>0</v>
      </c>
      <c r="J58" s="72">
        <f t="shared" si="4"/>
        <v>0</v>
      </c>
      <c r="K58" s="73" t="e">
        <f t="shared" si="5"/>
        <v>#DIV/0!</v>
      </c>
      <c r="L58" s="74" t="e">
        <f t="shared" si="6"/>
        <v>#DIV/0!</v>
      </c>
      <c r="M58" s="75" t="e">
        <f t="shared" si="7"/>
        <v>#DIV/0!</v>
      </c>
      <c r="N58" s="76" t="e">
        <f t="shared" si="8"/>
        <v>#DIV/0!</v>
      </c>
      <c r="O58" s="75" t="e">
        <f t="shared" si="9"/>
        <v>#DIV/0!</v>
      </c>
      <c r="P58" s="75" t="e">
        <f t="shared" si="10"/>
        <v>#DIV/0!</v>
      </c>
      <c r="Q58" s="77" t="e">
        <f>IF(A58="m",VLOOKUP(K58,Berechnung_Male!$A$1:$D$42,W58,TRUE),VLOOKUP(Eingabeblatt!K58,Berechnung_Female!$A$1:$D$42,W58,TRUE))</f>
        <v>#DIV/0!</v>
      </c>
      <c r="R58" s="77" t="e">
        <f t="shared" si="11"/>
        <v>#DIV/0!</v>
      </c>
      <c r="S58" s="78" t="e">
        <f t="shared" si="12"/>
        <v>#DIV/0!</v>
      </c>
      <c r="T58" s="79"/>
      <c r="U58" s="83"/>
      <c r="W58" s="80" t="e">
        <f t="shared" si="13"/>
        <v>#DIV/0!</v>
      </c>
    </row>
    <row r="59" spans="1:252" s="80" customFormat="1" ht="15" customHeight="1" x14ac:dyDescent="0.2">
      <c r="A59" s="66"/>
      <c r="B59" s="85"/>
      <c r="C59" s="66"/>
      <c r="D59" s="66"/>
      <c r="E59" s="68"/>
      <c r="F59" s="81"/>
      <c r="G59" s="81"/>
      <c r="H59" s="82"/>
      <c r="I59" s="71">
        <f t="shared" si="3"/>
        <v>0</v>
      </c>
      <c r="J59" s="72">
        <f t="shared" si="4"/>
        <v>0</v>
      </c>
      <c r="K59" s="73" t="e">
        <f t="shared" si="5"/>
        <v>#DIV/0!</v>
      </c>
      <c r="L59" s="74" t="e">
        <f t="shared" si="6"/>
        <v>#DIV/0!</v>
      </c>
      <c r="M59" s="75" t="e">
        <f t="shared" si="7"/>
        <v>#DIV/0!</v>
      </c>
      <c r="N59" s="76" t="e">
        <f t="shared" si="8"/>
        <v>#DIV/0!</v>
      </c>
      <c r="O59" s="75" t="e">
        <f t="shared" si="9"/>
        <v>#DIV/0!</v>
      </c>
      <c r="P59" s="75" t="e">
        <f t="shared" si="10"/>
        <v>#DIV/0!</v>
      </c>
      <c r="Q59" s="77" t="e">
        <f>IF(A59="m",VLOOKUP(K59,Berechnung_Male!$A$1:$D$42,W59,TRUE),VLOOKUP(Eingabeblatt!K59,Berechnung_Female!$A$1:$D$42,W59,TRUE))</f>
        <v>#DIV/0!</v>
      </c>
      <c r="R59" s="77" t="e">
        <f t="shared" si="11"/>
        <v>#DIV/0!</v>
      </c>
      <c r="S59" s="78" t="e">
        <f t="shared" si="12"/>
        <v>#DIV/0!</v>
      </c>
      <c r="T59" s="79"/>
      <c r="W59" s="80" t="e">
        <f t="shared" si="13"/>
        <v>#DIV/0!</v>
      </c>
    </row>
    <row r="60" spans="1:252" s="80" customFormat="1" ht="15" customHeight="1" x14ac:dyDescent="0.2">
      <c r="A60" s="66"/>
      <c r="B60" s="85"/>
      <c r="C60" s="66"/>
      <c r="D60" s="66"/>
      <c r="E60" s="68"/>
      <c r="F60" s="81"/>
      <c r="G60" s="81"/>
      <c r="H60" s="82"/>
      <c r="I60" s="71">
        <f t="shared" si="3"/>
        <v>0</v>
      </c>
      <c r="J60" s="72">
        <f t="shared" si="4"/>
        <v>0</v>
      </c>
      <c r="K60" s="73" t="e">
        <f t="shared" si="5"/>
        <v>#DIV/0!</v>
      </c>
      <c r="L60" s="74" t="e">
        <f t="shared" si="6"/>
        <v>#DIV/0!</v>
      </c>
      <c r="M60" s="75" t="e">
        <f t="shared" si="7"/>
        <v>#DIV/0!</v>
      </c>
      <c r="N60" s="76" t="e">
        <f t="shared" si="8"/>
        <v>#DIV/0!</v>
      </c>
      <c r="O60" s="75" t="e">
        <f t="shared" si="9"/>
        <v>#DIV/0!</v>
      </c>
      <c r="P60" s="75" t="e">
        <f t="shared" si="10"/>
        <v>#DIV/0!</v>
      </c>
      <c r="Q60" s="77" t="e">
        <f>IF(A60="m",VLOOKUP(K60,Berechnung_Male!$A$1:$D$42,W60,TRUE),VLOOKUP(Eingabeblatt!K60,Berechnung_Female!$A$1:$D$42,W60,TRUE))</f>
        <v>#DIV/0!</v>
      </c>
      <c r="R60" s="77" t="e">
        <f t="shared" si="11"/>
        <v>#DIV/0!</v>
      </c>
      <c r="S60" s="78" t="e">
        <f t="shared" si="12"/>
        <v>#DIV/0!</v>
      </c>
      <c r="T60" s="79"/>
      <c r="W60" s="80" t="e">
        <f t="shared" si="13"/>
        <v>#DIV/0!</v>
      </c>
    </row>
    <row r="61" spans="1:252" s="80" customFormat="1" ht="15" customHeight="1" x14ac:dyDescent="0.2">
      <c r="A61" s="66"/>
      <c r="B61" s="85"/>
      <c r="C61" s="66"/>
      <c r="D61" s="66"/>
      <c r="E61" s="68"/>
      <c r="F61" s="81"/>
      <c r="G61" s="69"/>
      <c r="H61" s="69"/>
      <c r="I61" s="71">
        <f t="shared" si="3"/>
        <v>0</v>
      </c>
      <c r="J61" s="72">
        <f t="shared" si="4"/>
        <v>0</v>
      </c>
      <c r="K61" s="73" t="e">
        <f t="shared" si="5"/>
        <v>#DIV/0!</v>
      </c>
      <c r="L61" s="74" t="e">
        <f t="shared" si="6"/>
        <v>#DIV/0!</v>
      </c>
      <c r="M61" s="75" t="e">
        <f t="shared" si="7"/>
        <v>#DIV/0!</v>
      </c>
      <c r="N61" s="76" t="e">
        <f t="shared" si="8"/>
        <v>#DIV/0!</v>
      </c>
      <c r="O61" s="75" t="e">
        <f t="shared" si="9"/>
        <v>#DIV/0!</v>
      </c>
      <c r="P61" s="75" t="e">
        <f t="shared" si="10"/>
        <v>#DIV/0!</v>
      </c>
      <c r="Q61" s="77" t="e">
        <f>IF(A61="m",VLOOKUP(K61,Berechnung_Male!$A$1:$D$42,W61,TRUE),VLOOKUP(Eingabeblatt!K61,Berechnung_Female!$A$1:$D$42,W61,TRUE))</f>
        <v>#DIV/0!</v>
      </c>
      <c r="R61" s="77" t="e">
        <f t="shared" si="11"/>
        <v>#DIV/0!</v>
      </c>
      <c r="S61" s="78" t="e">
        <f t="shared" si="12"/>
        <v>#DIV/0!</v>
      </c>
      <c r="T61" s="79"/>
      <c r="U61" s="83"/>
      <c r="W61" s="80" t="e">
        <f t="shared" si="13"/>
        <v>#DIV/0!</v>
      </c>
    </row>
    <row r="62" spans="1:252" s="80" customFormat="1" ht="15" customHeight="1" x14ac:dyDescent="0.2">
      <c r="A62" s="66"/>
      <c r="B62" s="85"/>
      <c r="C62" s="66"/>
      <c r="D62" s="66"/>
      <c r="E62" s="68"/>
      <c r="F62" s="81"/>
      <c r="G62" s="69"/>
      <c r="H62" s="69"/>
      <c r="I62" s="71">
        <f t="shared" si="3"/>
        <v>0</v>
      </c>
      <c r="J62" s="72">
        <f t="shared" si="4"/>
        <v>0</v>
      </c>
      <c r="K62" s="73" t="e">
        <f t="shared" si="5"/>
        <v>#DIV/0!</v>
      </c>
      <c r="L62" s="74" t="e">
        <f t="shared" si="6"/>
        <v>#DIV/0!</v>
      </c>
      <c r="M62" s="75" t="e">
        <f t="shared" si="7"/>
        <v>#DIV/0!</v>
      </c>
      <c r="N62" s="76" t="e">
        <f t="shared" si="8"/>
        <v>#DIV/0!</v>
      </c>
      <c r="O62" s="75" t="e">
        <f t="shared" si="9"/>
        <v>#DIV/0!</v>
      </c>
      <c r="P62" s="75" t="e">
        <f t="shared" si="10"/>
        <v>#DIV/0!</v>
      </c>
      <c r="Q62" s="77" t="e">
        <f>IF(A62="m",VLOOKUP(K62,Berechnung_Male!$A$1:$D$42,W62,TRUE),VLOOKUP(Eingabeblatt!K62,Berechnung_Female!$A$1:$D$42,W62,TRUE))</f>
        <v>#DIV/0!</v>
      </c>
      <c r="R62" s="77" t="e">
        <f t="shared" si="11"/>
        <v>#DIV/0!</v>
      </c>
      <c r="S62" s="78" t="e">
        <f t="shared" si="12"/>
        <v>#DIV/0!</v>
      </c>
      <c r="T62" s="79"/>
      <c r="U62" s="83"/>
      <c r="W62" s="80" t="e">
        <f t="shared" si="13"/>
        <v>#DIV/0!</v>
      </c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</row>
    <row r="63" spans="1:252" s="80" customFormat="1" ht="15" customHeight="1" x14ac:dyDescent="0.2">
      <c r="A63" s="66"/>
      <c r="B63" s="85"/>
      <c r="C63" s="66"/>
      <c r="D63" s="66"/>
      <c r="E63" s="68"/>
      <c r="F63" s="81"/>
      <c r="G63" s="69"/>
      <c r="H63" s="69"/>
      <c r="I63" s="71">
        <f t="shared" si="3"/>
        <v>0</v>
      </c>
      <c r="J63" s="72">
        <f t="shared" si="4"/>
        <v>0</v>
      </c>
      <c r="K63" s="73" t="e">
        <f t="shared" si="5"/>
        <v>#DIV/0!</v>
      </c>
      <c r="L63" s="74" t="e">
        <f t="shared" si="6"/>
        <v>#DIV/0!</v>
      </c>
      <c r="M63" s="75" t="e">
        <f t="shared" si="7"/>
        <v>#DIV/0!</v>
      </c>
      <c r="N63" s="76" t="e">
        <f t="shared" si="8"/>
        <v>#DIV/0!</v>
      </c>
      <c r="O63" s="75" t="e">
        <f t="shared" si="9"/>
        <v>#DIV/0!</v>
      </c>
      <c r="P63" s="75" t="e">
        <f t="shared" si="10"/>
        <v>#DIV/0!</v>
      </c>
      <c r="Q63" s="77" t="e">
        <f>IF(A63="m",VLOOKUP(K63,Berechnung_Male!$A$1:$D$42,W63,TRUE),VLOOKUP(Eingabeblatt!K63,Berechnung_Female!$A$1:$D$42,W63,TRUE))</f>
        <v>#DIV/0!</v>
      </c>
      <c r="R63" s="77" t="e">
        <f t="shared" si="11"/>
        <v>#DIV/0!</v>
      </c>
      <c r="S63" s="78" t="e">
        <f t="shared" si="12"/>
        <v>#DIV/0!</v>
      </c>
      <c r="T63" s="79"/>
      <c r="U63" s="83"/>
      <c r="W63" s="80" t="e">
        <f t="shared" si="13"/>
        <v>#DIV/0!</v>
      </c>
    </row>
    <row r="64" spans="1:252" s="80" customFormat="1" ht="15" customHeight="1" x14ac:dyDescent="0.2">
      <c r="A64" s="66"/>
      <c r="B64" s="85"/>
      <c r="C64" s="66"/>
      <c r="D64" s="66"/>
      <c r="E64" s="68"/>
      <c r="F64" s="81"/>
      <c r="G64" s="69"/>
      <c r="H64" s="69"/>
      <c r="I64" s="71">
        <f t="shared" si="3"/>
        <v>0</v>
      </c>
      <c r="J64" s="72">
        <f t="shared" si="4"/>
        <v>0</v>
      </c>
      <c r="K64" s="73" t="e">
        <f t="shared" si="5"/>
        <v>#DIV/0!</v>
      </c>
      <c r="L64" s="74" t="e">
        <f t="shared" si="6"/>
        <v>#DIV/0!</v>
      </c>
      <c r="M64" s="75" t="e">
        <f t="shared" si="7"/>
        <v>#DIV/0!</v>
      </c>
      <c r="N64" s="76" t="e">
        <f t="shared" si="8"/>
        <v>#DIV/0!</v>
      </c>
      <c r="O64" s="75" t="e">
        <f t="shared" si="9"/>
        <v>#DIV/0!</v>
      </c>
      <c r="P64" s="75" t="e">
        <f t="shared" si="10"/>
        <v>#DIV/0!</v>
      </c>
      <c r="Q64" s="77" t="e">
        <f>IF(A64="m",VLOOKUP(K64,Berechnung_Male!$A$1:$D$42,W64,TRUE),VLOOKUP(Eingabeblatt!K64,Berechnung_Female!$A$1:$D$42,W64,TRUE))</f>
        <v>#DIV/0!</v>
      </c>
      <c r="R64" s="77" t="e">
        <f t="shared" si="11"/>
        <v>#DIV/0!</v>
      </c>
      <c r="S64" s="78" t="e">
        <f t="shared" si="12"/>
        <v>#DIV/0!</v>
      </c>
      <c r="T64" s="79"/>
      <c r="U64" s="83"/>
      <c r="W64" s="80" t="e">
        <f t="shared" si="13"/>
        <v>#DIV/0!</v>
      </c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</row>
    <row r="65" spans="1:252" s="80" customFormat="1" ht="15" customHeight="1" x14ac:dyDescent="0.2">
      <c r="A65" s="66"/>
      <c r="B65" s="85"/>
      <c r="C65" s="66"/>
      <c r="D65" s="66"/>
      <c r="E65" s="68"/>
      <c r="F65" s="81"/>
      <c r="G65" s="69"/>
      <c r="H65" s="69"/>
      <c r="I65" s="71">
        <f t="shared" si="3"/>
        <v>0</v>
      </c>
      <c r="J65" s="72">
        <f t="shared" si="4"/>
        <v>0</v>
      </c>
      <c r="K65" s="73" t="e">
        <f t="shared" si="5"/>
        <v>#DIV/0!</v>
      </c>
      <c r="L65" s="74" t="e">
        <f t="shared" si="6"/>
        <v>#DIV/0!</v>
      </c>
      <c r="M65" s="75" t="e">
        <f t="shared" si="7"/>
        <v>#DIV/0!</v>
      </c>
      <c r="N65" s="76" t="e">
        <f t="shared" si="8"/>
        <v>#DIV/0!</v>
      </c>
      <c r="O65" s="75" t="e">
        <f t="shared" si="9"/>
        <v>#DIV/0!</v>
      </c>
      <c r="P65" s="75" t="e">
        <f t="shared" si="10"/>
        <v>#DIV/0!</v>
      </c>
      <c r="Q65" s="77" t="e">
        <f>IF(A65="m",VLOOKUP(K65,Berechnung_Male!$A$1:$D$42,W65,TRUE),VLOOKUP(Eingabeblatt!K65,Berechnung_Female!$A$1:$D$42,W65,TRUE))</f>
        <v>#DIV/0!</v>
      </c>
      <c r="R65" s="77" t="e">
        <f t="shared" si="11"/>
        <v>#DIV/0!</v>
      </c>
      <c r="S65" s="78" t="e">
        <f t="shared" si="12"/>
        <v>#DIV/0!</v>
      </c>
      <c r="T65" s="79"/>
      <c r="U65" s="83"/>
      <c r="W65" s="80" t="e">
        <f t="shared" si="13"/>
        <v>#DIV/0!</v>
      </c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</row>
    <row r="66" spans="1:252" s="80" customFormat="1" ht="15" customHeight="1" x14ac:dyDescent="0.2">
      <c r="A66" s="66"/>
      <c r="B66" s="85"/>
      <c r="C66" s="66"/>
      <c r="D66" s="66"/>
      <c r="E66" s="68"/>
      <c r="F66" s="81"/>
      <c r="G66" s="69"/>
      <c r="H66" s="69"/>
      <c r="I66" s="71">
        <f t="shared" si="3"/>
        <v>0</v>
      </c>
      <c r="J66" s="72">
        <f t="shared" si="4"/>
        <v>0</v>
      </c>
      <c r="K66" s="73" t="e">
        <f t="shared" si="5"/>
        <v>#DIV/0!</v>
      </c>
      <c r="L66" s="74" t="e">
        <f t="shared" si="6"/>
        <v>#DIV/0!</v>
      </c>
      <c r="M66" s="75" t="e">
        <f t="shared" si="7"/>
        <v>#DIV/0!</v>
      </c>
      <c r="N66" s="76" t="e">
        <f t="shared" si="8"/>
        <v>#DIV/0!</v>
      </c>
      <c r="O66" s="75" t="e">
        <f t="shared" si="9"/>
        <v>#DIV/0!</v>
      </c>
      <c r="P66" s="75" t="e">
        <f t="shared" si="10"/>
        <v>#DIV/0!</v>
      </c>
      <c r="Q66" s="77" t="e">
        <f>IF(A66="m",VLOOKUP(K66,Berechnung_Male!$A$1:$D$42,W66,TRUE),VLOOKUP(Eingabeblatt!K66,Berechnung_Female!$A$1:$D$42,W66,TRUE))</f>
        <v>#DIV/0!</v>
      </c>
      <c r="R66" s="77" t="e">
        <f t="shared" si="11"/>
        <v>#DIV/0!</v>
      </c>
      <c r="S66" s="78" t="e">
        <f t="shared" si="12"/>
        <v>#DIV/0!</v>
      </c>
      <c r="T66" s="79"/>
      <c r="U66" s="83"/>
      <c r="W66" s="80" t="e">
        <f t="shared" si="13"/>
        <v>#DIV/0!</v>
      </c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</row>
    <row r="67" spans="1:252" s="80" customFormat="1" ht="15" customHeight="1" x14ac:dyDescent="0.2">
      <c r="A67" s="66"/>
      <c r="B67" s="85"/>
      <c r="C67" s="66"/>
      <c r="D67" s="66"/>
      <c r="E67" s="68"/>
      <c r="F67" s="81"/>
      <c r="G67" s="69"/>
      <c r="H67" s="69"/>
      <c r="I67" s="71">
        <f t="shared" si="3"/>
        <v>0</v>
      </c>
      <c r="J67" s="72">
        <f t="shared" si="4"/>
        <v>0</v>
      </c>
      <c r="K67" s="73" t="e">
        <f t="shared" si="5"/>
        <v>#DIV/0!</v>
      </c>
      <c r="L67" s="74" t="e">
        <f t="shared" si="6"/>
        <v>#DIV/0!</v>
      </c>
      <c r="M67" s="75" t="e">
        <f t="shared" si="7"/>
        <v>#DIV/0!</v>
      </c>
      <c r="N67" s="76" t="e">
        <f t="shared" si="8"/>
        <v>#DIV/0!</v>
      </c>
      <c r="O67" s="75" t="e">
        <f t="shared" si="9"/>
        <v>#DIV/0!</v>
      </c>
      <c r="P67" s="75" t="e">
        <f t="shared" si="10"/>
        <v>#DIV/0!</v>
      </c>
      <c r="Q67" s="77" t="e">
        <f>IF(A67="m",VLOOKUP(K67,Berechnung_Male!$A$1:$D$42,W67,TRUE),VLOOKUP(Eingabeblatt!K67,Berechnung_Female!$A$1:$D$42,W67,TRUE))</f>
        <v>#DIV/0!</v>
      </c>
      <c r="R67" s="77" t="e">
        <f t="shared" si="11"/>
        <v>#DIV/0!</v>
      </c>
      <c r="S67" s="78" t="e">
        <f t="shared" si="12"/>
        <v>#DIV/0!</v>
      </c>
      <c r="T67" s="79"/>
      <c r="U67" s="83"/>
      <c r="W67" s="80" t="e">
        <f t="shared" si="13"/>
        <v>#DIV/0!</v>
      </c>
    </row>
    <row r="68" spans="1:252" s="80" customFormat="1" ht="15" customHeight="1" x14ac:dyDescent="0.2">
      <c r="A68" s="66"/>
      <c r="B68" s="85"/>
      <c r="C68" s="66"/>
      <c r="D68" s="66"/>
      <c r="E68" s="68"/>
      <c r="F68" s="81"/>
      <c r="G68" s="69"/>
      <c r="H68" s="69"/>
      <c r="I68" s="71">
        <f t="shared" si="3"/>
        <v>0</v>
      </c>
      <c r="J68" s="72">
        <f t="shared" si="4"/>
        <v>0</v>
      </c>
      <c r="K68" s="73" t="e">
        <f t="shared" si="5"/>
        <v>#DIV/0!</v>
      </c>
      <c r="L68" s="74" t="e">
        <f t="shared" si="6"/>
        <v>#DIV/0!</v>
      </c>
      <c r="M68" s="75" t="e">
        <f t="shared" si="7"/>
        <v>#DIV/0!</v>
      </c>
      <c r="N68" s="76" t="e">
        <f t="shared" si="8"/>
        <v>#DIV/0!</v>
      </c>
      <c r="O68" s="75" t="e">
        <f t="shared" si="9"/>
        <v>#DIV/0!</v>
      </c>
      <c r="P68" s="75" t="e">
        <f t="shared" si="10"/>
        <v>#DIV/0!</v>
      </c>
      <c r="Q68" s="77" t="e">
        <f>IF(A68="m",VLOOKUP(K68,Berechnung_Male!$A$1:$D$42,W68,TRUE),VLOOKUP(Eingabeblatt!K68,Berechnung_Female!$A$1:$D$42,W68,TRUE))</f>
        <v>#DIV/0!</v>
      </c>
      <c r="R68" s="77" t="e">
        <f t="shared" si="11"/>
        <v>#DIV/0!</v>
      </c>
      <c r="S68" s="78" t="e">
        <f t="shared" si="12"/>
        <v>#DIV/0!</v>
      </c>
      <c r="T68" s="79"/>
      <c r="U68" s="83"/>
      <c r="W68" s="80" t="e">
        <f t="shared" si="13"/>
        <v>#DIV/0!</v>
      </c>
    </row>
    <row r="69" spans="1:252" s="80" customFormat="1" ht="15" customHeight="1" x14ac:dyDescent="0.2">
      <c r="A69" s="66"/>
      <c r="B69" s="85"/>
      <c r="C69" s="66"/>
      <c r="D69" s="66"/>
      <c r="E69" s="68"/>
      <c r="F69" s="81"/>
      <c r="G69" s="69"/>
      <c r="H69" s="69"/>
      <c r="I69" s="71">
        <f t="shared" si="3"/>
        <v>0</v>
      </c>
      <c r="J69" s="72">
        <f t="shared" si="4"/>
        <v>0</v>
      </c>
      <c r="K69" s="73" t="e">
        <f t="shared" si="5"/>
        <v>#DIV/0!</v>
      </c>
      <c r="L69" s="74" t="e">
        <f t="shared" si="6"/>
        <v>#DIV/0!</v>
      </c>
      <c r="M69" s="75" t="e">
        <f t="shared" si="7"/>
        <v>#DIV/0!</v>
      </c>
      <c r="N69" s="76" t="e">
        <f t="shared" si="8"/>
        <v>#DIV/0!</v>
      </c>
      <c r="O69" s="75" t="e">
        <f t="shared" si="9"/>
        <v>#DIV/0!</v>
      </c>
      <c r="P69" s="75" t="e">
        <f t="shared" si="10"/>
        <v>#DIV/0!</v>
      </c>
      <c r="Q69" s="77" t="e">
        <f>IF(A69="m",VLOOKUP(K69,Berechnung_Male!$A$1:$D$42,W69,TRUE),VLOOKUP(Eingabeblatt!K69,Berechnung_Female!$A$1:$D$42,W69,TRUE))</f>
        <v>#DIV/0!</v>
      </c>
      <c r="R69" s="77" t="e">
        <f t="shared" si="11"/>
        <v>#DIV/0!</v>
      </c>
      <c r="S69" s="78" t="e">
        <f t="shared" si="12"/>
        <v>#DIV/0!</v>
      </c>
      <c r="T69" s="79"/>
      <c r="U69" s="83"/>
      <c r="W69" s="80" t="e">
        <f t="shared" si="13"/>
        <v>#DIV/0!</v>
      </c>
    </row>
    <row r="70" spans="1:252" s="80" customFormat="1" ht="15" customHeight="1" x14ac:dyDescent="0.2">
      <c r="A70" s="66"/>
      <c r="B70" s="85"/>
      <c r="C70" s="66"/>
      <c r="D70" s="66"/>
      <c r="E70" s="68"/>
      <c r="F70" s="81"/>
      <c r="G70" s="69"/>
      <c r="H70" s="69"/>
      <c r="I70" s="71">
        <f t="shared" ref="I70:I133" si="14">G70-H70</f>
        <v>0</v>
      </c>
      <c r="J70" s="72">
        <f t="shared" ref="J70:J133" si="15">(B70-E70)/365.25</f>
        <v>0</v>
      </c>
      <c r="K70" s="73" t="e">
        <f t="shared" ref="K70:K133" si="16">IF(A70="m",(-9.236+(0.0002708*I70*H70)+(-0.001663*J70*I70)+(0.007216*J70*H70)+(0.02292*F70/G70*100)),(-9.376+(0.0001882*I70*H70)+(0.0022*J70*I70)+(0.005841*J70*H70)-(0.002658*J70*F70)+(0.07693*(F70/G70)*100)))</f>
        <v>#DIV/0!</v>
      </c>
      <c r="L70" s="74" t="e">
        <f t="shared" ref="L70:L133" si="17">J70-K70</f>
        <v>#DIV/0!</v>
      </c>
      <c r="M70" s="75" t="e">
        <f t="shared" ref="M70:M133" si="18">IF(A70="m",(IF(L70&lt;12.8,1,IF(L70&gt;14.8,3,2))),(IF(L70&lt;11,1,IF(L70&gt;13,3,2))))</f>
        <v>#DIV/0!</v>
      </c>
      <c r="N70" s="76" t="e">
        <f t="shared" ref="N70:N133" si="19">IF(M70=1,"Früh / précoce",IF(M70=2,"Durchschnittlich / Normal","Spät / Tardif"))</f>
        <v>#DIV/0!</v>
      </c>
      <c r="O70" s="75" t="e">
        <f t="shared" ref="O70:O133" si="20">IF(A70="m",(IF(L70&lt;12.8,1,IF(L70&lt;13.3,2,IF(L70&gt;14.8,5,IF(L70&gt;14.3,4,3))))),(IF(L70&lt;11,1,IF(L70&lt;11.5,2,IF(L70&gt;13,5,IF(L70&gt;12.5,4,3))))))</f>
        <v>#DIV/0!</v>
      </c>
      <c r="P70" s="75" t="e">
        <f t="shared" ref="P70:P133" si="21">IF(O70=1,"Früh / précoce",IF(O70=2,"Möglicherweise Früh / éventuellement précoce", IF(O70=3,"Durchschnittlich / Normal",IF(O70=4,"Möglicherweise spät / éventuellement tardif","Spät / Tardif"))))</f>
        <v>#DIV/0!</v>
      </c>
      <c r="Q70" s="77" t="e">
        <f>IF(A70="m",VLOOKUP(K70,Berechnung_Male!$A$1:$D$42,W70,TRUE),VLOOKUP(Eingabeblatt!K70,Berechnung_Female!$A$1:$D$42,W70,TRUE))</f>
        <v>#DIV/0!</v>
      </c>
      <c r="R70" s="77" t="e">
        <f t="shared" ref="R70:R133" si="22">G70+Q70</f>
        <v>#DIV/0!</v>
      </c>
      <c r="S70" s="78" t="e">
        <f t="shared" ref="S70:S133" si="23">G70/R70</f>
        <v>#DIV/0!</v>
      </c>
      <c r="T70" s="79"/>
      <c r="U70" s="83"/>
      <c r="W70" s="80" t="e">
        <f t="shared" ref="W70:W133" si="24">IF(A70="m",IF(L70&lt;12.8,2,IF(L70&lt;14.8,3,4)),IF(L70&lt;11,2,IF(L70&lt;13,3,4)))</f>
        <v>#DIV/0!</v>
      </c>
    </row>
    <row r="71" spans="1:252" s="80" customFormat="1" ht="15" customHeight="1" x14ac:dyDescent="0.2">
      <c r="A71" s="66"/>
      <c r="B71" s="85"/>
      <c r="C71" s="66"/>
      <c r="D71" s="66"/>
      <c r="E71" s="68"/>
      <c r="F71" s="81"/>
      <c r="G71" s="69"/>
      <c r="H71" s="69"/>
      <c r="I71" s="71">
        <f t="shared" si="14"/>
        <v>0</v>
      </c>
      <c r="J71" s="72">
        <f t="shared" si="15"/>
        <v>0</v>
      </c>
      <c r="K71" s="73" t="e">
        <f t="shared" si="16"/>
        <v>#DIV/0!</v>
      </c>
      <c r="L71" s="74" t="e">
        <f t="shared" si="17"/>
        <v>#DIV/0!</v>
      </c>
      <c r="M71" s="75" t="e">
        <f t="shared" si="18"/>
        <v>#DIV/0!</v>
      </c>
      <c r="N71" s="76" t="e">
        <f t="shared" si="19"/>
        <v>#DIV/0!</v>
      </c>
      <c r="O71" s="75" t="e">
        <f t="shared" si="20"/>
        <v>#DIV/0!</v>
      </c>
      <c r="P71" s="75" t="e">
        <f t="shared" si="21"/>
        <v>#DIV/0!</v>
      </c>
      <c r="Q71" s="77" t="e">
        <f>IF(A71="m",VLOOKUP(K71,Berechnung_Male!$A$1:$D$42,W71,TRUE),VLOOKUP(Eingabeblatt!K71,Berechnung_Female!$A$1:$D$42,W71,TRUE))</f>
        <v>#DIV/0!</v>
      </c>
      <c r="R71" s="77" t="e">
        <f t="shared" si="22"/>
        <v>#DIV/0!</v>
      </c>
      <c r="S71" s="78" t="e">
        <f t="shared" si="23"/>
        <v>#DIV/0!</v>
      </c>
      <c r="T71" s="79"/>
      <c r="U71" s="83"/>
      <c r="W71" s="80" t="e">
        <f t="shared" si="24"/>
        <v>#DIV/0!</v>
      </c>
    </row>
    <row r="72" spans="1:252" s="80" customFormat="1" ht="15" customHeight="1" x14ac:dyDescent="0.2">
      <c r="A72" s="66"/>
      <c r="B72" s="85"/>
      <c r="C72" s="66"/>
      <c r="D72" s="66"/>
      <c r="E72" s="68"/>
      <c r="F72" s="81"/>
      <c r="G72" s="69"/>
      <c r="H72" s="69"/>
      <c r="I72" s="71">
        <f t="shared" si="14"/>
        <v>0</v>
      </c>
      <c r="J72" s="72">
        <f t="shared" si="15"/>
        <v>0</v>
      </c>
      <c r="K72" s="73" t="e">
        <f t="shared" si="16"/>
        <v>#DIV/0!</v>
      </c>
      <c r="L72" s="74" t="e">
        <f t="shared" si="17"/>
        <v>#DIV/0!</v>
      </c>
      <c r="M72" s="75" t="e">
        <f t="shared" si="18"/>
        <v>#DIV/0!</v>
      </c>
      <c r="N72" s="76" t="e">
        <f t="shared" si="19"/>
        <v>#DIV/0!</v>
      </c>
      <c r="O72" s="75" t="e">
        <f t="shared" si="20"/>
        <v>#DIV/0!</v>
      </c>
      <c r="P72" s="75" t="e">
        <f t="shared" si="21"/>
        <v>#DIV/0!</v>
      </c>
      <c r="Q72" s="77" t="e">
        <f>IF(A72="m",VLOOKUP(K72,Berechnung_Male!$A$1:$D$42,W72,TRUE),VLOOKUP(Eingabeblatt!K72,Berechnung_Female!$A$1:$D$42,W72,TRUE))</f>
        <v>#DIV/0!</v>
      </c>
      <c r="R72" s="77" t="e">
        <f t="shared" si="22"/>
        <v>#DIV/0!</v>
      </c>
      <c r="S72" s="78" t="e">
        <f t="shared" si="23"/>
        <v>#DIV/0!</v>
      </c>
      <c r="T72" s="79"/>
      <c r="U72" s="83"/>
      <c r="W72" s="80" t="e">
        <f t="shared" si="24"/>
        <v>#DIV/0!</v>
      </c>
    </row>
    <row r="73" spans="1:252" s="80" customFormat="1" ht="15" customHeight="1" x14ac:dyDescent="0.2">
      <c r="A73" s="66"/>
      <c r="B73" s="85"/>
      <c r="C73" s="66"/>
      <c r="D73" s="66"/>
      <c r="E73" s="68"/>
      <c r="F73" s="81"/>
      <c r="G73" s="81"/>
      <c r="H73" s="82"/>
      <c r="I73" s="71">
        <f t="shared" si="14"/>
        <v>0</v>
      </c>
      <c r="J73" s="72">
        <f t="shared" si="15"/>
        <v>0</v>
      </c>
      <c r="K73" s="73" t="e">
        <f t="shared" si="16"/>
        <v>#DIV/0!</v>
      </c>
      <c r="L73" s="74" t="e">
        <f t="shared" si="17"/>
        <v>#DIV/0!</v>
      </c>
      <c r="M73" s="75" t="e">
        <f t="shared" si="18"/>
        <v>#DIV/0!</v>
      </c>
      <c r="N73" s="76" t="e">
        <f t="shared" si="19"/>
        <v>#DIV/0!</v>
      </c>
      <c r="O73" s="75" t="e">
        <f t="shared" si="20"/>
        <v>#DIV/0!</v>
      </c>
      <c r="P73" s="75" t="e">
        <f t="shared" si="21"/>
        <v>#DIV/0!</v>
      </c>
      <c r="Q73" s="77" t="e">
        <f>IF(A73="m",VLOOKUP(K73,Berechnung_Male!$A$1:$D$42,W73,TRUE),VLOOKUP(Eingabeblatt!K73,Berechnung_Female!$A$1:$D$42,W73,TRUE))</f>
        <v>#DIV/0!</v>
      </c>
      <c r="R73" s="77" t="e">
        <f t="shared" si="22"/>
        <v>#DIV/0!</v>
      </c>
      <c r="S73" s="78" t="e">
        <f t="shared" si="23"/>
        <v>#DIV/0!</v>
      </c>
      <c r="W73" s="80" t="e">
        <f t="shared" si="24"/>
        <v>#DIV/0!</v>
      </c>
    </row>
    <row r="74" spans="1:252" s="80" customFormat="1" ht="15" customHeight="1" x14ac:dyDescent="0.2">
      <c r="A74" s="66"/>
      <c r="B74" s="85"/>
      <c r="C74" s="66"/>
      <c r="D74" s="66"/>
      <c r="E74" s="68"/>
      <c r="F74" s="81"/>
      <c r="G74" s="69"/>
      <c r="H74" s="69"/>
      <c r="I74" s="71">
        <f t="shared" si="14"/>
        <v>0</v>
      </c>
      <c r="J74" s="72">
        <f t="shared" si="15"/>
        <v>0</v>
      </c>
      <c r="K74" s="73" t="e">
        <f t="shared" si="16"/>
        <v>#DIV/0!</v>
      </c>
      <c r="L74" s="74" t="e">
        <f t="shared" si="17"/>
        <v>#DIV/0!</v>
      </c>
      <c r="M74" s="75" t="e">
        <f t="shared" si="18"/>
        <v>#DIV/0!</v>
      </c>
      <c r="N74" s="76" t="e">
        <f t="shared" si="19"/>
        <v>#DIV/0!</v>
      </c>
      <c r="O74" s="75" t="e">
        <f t="shared" si="20"/>
        <v>#DIV/0!</v>
      </c>
      <c r="P74" s="75" t="e">
        <f t="shared" si="21"/>
        <v>#DIV/0!</v>
      </c>
      <c r="Q74" s="77" t="e">
        <f>IF(A74="m",VLOOKUP(K74,Berechnung_Male!$A$1:$D$42,W74,TRUE),VLOOKUP(Eingabeblatt!K74,Berechnung_Female!$A$1:$D$42,W74,TRUE))</f>
        <v>#DIV/0!</v>
      </c>
      <c r="R74" s="77" t="e">
        <f t="shared" si="22"/>
        <v>#DIV/0!</v>
      </c>
      <c r="S74" s="78" t="e">
        <f t="shared" si="23"/>
        <v>#DIV/0!</v>
      </c>
      <c r="T74" s="79"/>
      <c r="U74" s="83"/>
      <c r="W74" s="80" t="e">
        <f t="shared" si="24"/>
        <v>#DIV/0!</v>
      </c>
    </row>
    <row r="75" spans="1:252" s="80" customFormat="1" ht="15" customHeight="1" x14ac:dyDescent="0.2">
      <c r="A75" s="66"/>
      <c r="B75" s="85"/>
      <c r="C75" s="66"/>
      <c r="D75" s="66"/>
      <c r="E75" s="68"/>
      <c r="F75" s="81"/>
      <c r="G75" s="69"/>
      <c r="H75" s="69"/>
      <c r="I75" s="71">
        <f t="shared" si="14"/>
        <v>0</v>
      </c>
      <c r="J75" s="72">
        <f t="shared" si="15"/>
        <v>0</v>
      </c>
      <c r="K75" s="73" t="e">
        <f t="shared" si="16"/>
        <v>#DIV/0!</v>
      </c>
      <c r="L75" s="74" t="e">
        <f t="shared" si="17"/>
        <v>#DIV/0!</v>
      </c>
      <c r="M75" s="75" t="e">
        <f t="shared" si="18"/>
        <v>#DIV/0!</v>
      </c>
      <c r="N75" s="76" t="e">
        <f t="shared" si="19"/>
        <v>#DIV/0!</v>
      </c>
      <c r="O75" s="75" t="e">
        <f t="shared" si="20"/>
        <v>#DIV/0!</v>
      </c>
      <c r="P75" s="75" t="e">
        <f t="shared" si="21"/>
        <v>#DIV/0!</v>
      </c>
      <c r="Q75" s="77" t="e">
        <f>IF(A75="m",VLOOKUP(K75,Berechnung_Male!$A$1:$D$42,W75,TRUE),VLOOKUP(Eingabeblatt!K75,Berechnung_Female!$A$1:$D$42,W75,TRUE))</f>
        <v>#DIV/0!</v>
      </c>
      <c r="R75" s="77" t="e">
        <f t="shared" si="22"/>
        <v>#DIV/0!</v>
      </c>
      <c r="S75" s="78" t="e">
        <f t="shared" si="23"/>
        <v>#DIV/0!</v>
      </c>
      <c r="T75" s="79"/>
      <c r="U75" s="83"/>
      <c r="W75" s="80" t="e">
        <f t="shared" si="24"/>
        <v>#DIV/0!</v>
      </c>
    </row>
    <row r="76" spans="1:252" s="80" customFormat="1" ht="15" customHeight="1" x14ac:dyDescent="0.2">
      <c r="A76" s="66"/>
      <c r="B76" s="85"/>
      <c r="C76" s="66"/>
      <c r="D76" s="66"/>
      <c r="E76" s="68"/>
      <c r="F76" s="81"/>
      <c r="G76" s="69"/>
      <c r="H76" s="69"/>
      <c r="I76" s="71">
        <f t="shared" si="14"/>
        <v>0</v>
      </c>
      <c r="J76" s="72">
        <f t="shared" si="15"/>
        <v>0</v>
      </c>
      <c r="K76" s="73" t="e">
        <f t="shared" si="16"/>
        <v>#DIV/0!</v>
      </c>
      <c r="L76" s="74" t="e">
        <f t="shared" si="17"/>
        <v>#DIV/0!</v>
      </c>
      <c r="M76" s="75" t="e">
        <f t="shared" si="18"/>
        <v>#DIV/0!</v>
      </c>
      <c r="N76" s="76" t="e">
        <f t="shared" si="19"/>
        <v>#DIV/0!</v>
      </c>
      <c r="O76" s="75" t="e">
        <f t="shared" si="20"/>
        <v>#DIV/0!</v>
      </c>
      <c r="P76" s="75" t="e">
        <f t="shared" si="21"/>
        <v>#DIV/0!</v>
      </c>
      <c r="Q76" s="77" t="e">
        <f>IF(A76="m",VLOOKUP(K76,Berechnung_Male!$A$1:$D$42,W76,TRUE),VLOOKUP(Eingabeblatt!K76,Berechnung_Female!$A$1:$D$42,W76,TRUE))</f>
        <v>#DIV/0!</v>
      </c>
      <c r="R76" s="77" t="e">
        <f t="shared" si="22"/>
        <v>#DIV/0!</v>
      </c>
      <c r="S76" s="78" t="e">
        <f t="shared" si="23"/>
        <v>#DIV/0!</v>
      </c>
      <c r="T76" s="79"/>
      <c r="U76" s="83"/>
      <c r="W76" s="80" t="e">
        <f t="shared" si="24"/>
        <v>#DIV/0!</v>
      </c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</row>
    <row r="77" spans="1:252" s="80" customFormat="1" ht="15" customHeight="1" x14ac:dyDescent="0.2">
      <c r="A77" s="66"/>
      <c r="B77" s="85"/>
      <c r="C77" s="66"/>
      <c r="D77" s="66"/>
      <c r="E77" s="68"/>
      <c r="F77" s="81"/>
      <c r="G77" s="81"/>
      <c r="H77" s="82"/>
      <c r="I77" s="71">
        <f t="shared" si="14"/>
        <v>0</v>
      </c>
      <c r="J77" s="72">
        <f t="shared" si="15"/>
        <v>0</v>
      </c>
      <c r="K77" s="73" t="e">
        <f t="shared" si="16"/>
        <v>#DIV/0!</v>
      </c>
      <c r="L77" s="74" t="e">
        <f t="shared" si="17"/>
        <v>#DIV/0!</v>
      </c>
      <c r="M77" s="75" t="e">
        <f t="shared" si="18"/>
        <v>#DIV/0!</v>
      </c>
      <c r="N77" s="76" t="e">
        <f t="shared" si="19"/>
        <v>#DIV/0!</v>
      </c>
      <c r="O77" s="75" t="e">
        <f t="shared" si="20"/>
        <v>#DIV/0!</v>
      </c>
      <c r="P77" s="75" t="e">
        <f t="shared" si="21"/>
        <v>#DIV/0!</v>
      </c>
      <c r="Q77" s="77" t="e">
        <f>IF(A77="m",VLOOKUP(K77,Berechnung_Male!$A$1:$D$42,W77,TRUE),VLOOKUP(Eingabeblatt!K77,Berechnung_Female!$A$1:$D$42,W77,TRUE))</f>
        <v>#DIV/0!</v>
      </c>
      <c r="R77" s="77" t="e">
        <f t="shared" si="22"/>
        <v>#DIV/0!</v>
      </c>
      <c r="S77" s="78" t="e">
        <f t="shared" si="23"/>
        <v>#DIV/0!</v>
      </c>
      <c r="T77" s="79"/>
      <c r="W77" s="80" t="e">
        <f t="shared" si="24"/>
        <v>#DIV/0!</v>
      </c>
    </row>
    <row r="78" spans="1:252" s="80" customFormat="1" ht="15" customHeight="1" x14ac:dyDescent="0.2">
      <c r="A78" s="66"/>
      <c r="B78" s="85"/>
      <c r="C78" s="66"/>
      <c r="D78" s="66"/>
      <c r="E78" s="68"/>
      <c r="F78" s="81"/>
      <c r="G78" s="69"/>
      <c r="H78" s="69"/>
      <c r="I78" s="71">
        <f t="shared" si="14"/>
        <v>0</v>
      </c>
      <c r="J78" s="72">
        <f t="shared" si="15"/>
        <v>0</v>
      </c>
      <c r="K78" s="73" t="e">
        <f t="shared" si="16"/>
        <v>#DIV/0!</v>
      </c>
      <c r="L78" s="74" t="e">
        <f t="shared" si="17"/>
        <v>#DIV/0!</v>
      </c>
      <c r="M78" s="75" t="e">
        <f t="shared" si="18"/>
        <v>#DIV/0!</v>
      </c>
      <c r="N78" s="76" t="e">
        <f t="shared" si="19"/>
        <v>#DIV/0!</v>
      </c>
      <c r="O78" s="75" t="e">
        <f t="shared" si="20"/>
        <v>#DIV/0!</v>
      </c>
      <c r="P78" s="75" t="e">
        <f t="shared" si="21"/>
        <v>#DIV/0!</v>
      </c>
      <c r="Q78" s="77" t="e">
        <f>IF(A78="m",VLOOKUP(K78,Berechnung_Male!$A$1:$D$42,W78,TRUE),VLOOKUP(Eingabeblatt!K78,Berechnung_Female!$A$1:$D$42,W78,TRUE))</f>
        <v>#DIV/0!</v>
      </c>
      <c r="R78" s="77" t="e">
        <f t="shared" si="22"/>
        <v>#DIV/0!</v>
      </c>
      <c r="S78" s="78" t="e">
        <f t="shared" si="23"/>
        <v>#DIV/0!</v>
      </c>
      <c r="T78" s="79"/>
      <c r="U78" s="83"/>
      <c r="W78" s="80" t="e">
        <f t="shared" si="24"/>
        <v>#DIV/0!</v>
      </c>
    </row>
    <row r="79" spans="1:252" s="80" customFormat="1" ht="15" customHeight="1" x14ac:dyDescent="0.2">
      <c r="A79" s="66"/>
      <c r="B79" s="85"/>
      <c r="C79" s="66"/>
      <c r="D79" s="66"/>
      <c r="E79" s="68"/>
      <c r="F79" s="81"/>
      <c r="G79" s="81"/>
      <c r="H79" s="82"/>
      <c r="I79" s="71">
        <f t="shared" si="14"/>
        <v>0</v>
      </c>
      <c r="J79" s="72">
        <f t="shared" si="15"/>
        <v>0</v>
      </c>
      <c r="K79" s="73" t="e">
        <f t="shared" si="16"/>
        <v>#DIV/0!</v>
      </c>
      <c r="L79" s="74" t="e">
        <f t="shared" si="17"/>
        <v>#DIV/0!</v>
      </c>
      <c r="M79" s="75" t="e">
        <f t="shared" si="18"/>
        <v>#DIV/0!</v>
      </c>
      <c r="N79" s="76" t="e">
        <f t="shared" si="19"/>
        <v>#DIV/0!</v>
      </c>
      <c r="O79" s="75" t="e">
        <f t="shared" si="20"/>
        <v>#DIV/0!</v>
      </c>
      <c r="P79" s="75" t="e">
        <f t="shared" si="21"/>
        <v>#DIV/0!</v>
      </c>
      <c r="Q79" s="77" t="e">
        <f>IF(A79="m",VLOOKUP(K79,Berechnung_Male!$A$1:$D$42,W79,TRUE),VLOOKUP(Eingabeblatt!K79,Berechnung_Female!$A$1:$D$42,W79,TRUE))</f>
        <v>#DIV/0!</v>
      </c>
      <c r="R79" s="77" t="e">
        <f t="shared" si="22"/>
        <v>#DIV/0!</v>
      </c>
      <c r="S79" s="78" t="e">
        <f t="shared" si="23"/>
        <v>#DIV/0!</v>
      </c>
      <c r="V79" s="88"/>
      <c r="W79" s="80" t="e">
        <f t="shared" si="24"/>
        <v>#DIV/0!</v>
      </c>
    </row>
    <row r="80" spans="1:252" s="80" customFormat="1" ht="15" customHeight="1" x14ac:dyDescent="0.2">
      <c r="A80" s="66"/>
      <c r="B80" s="85"/>
      <c r="C80" s="66"/>
      <c r="D80" s="66"/>
      <c r="E80" s="68"/>
      <c r="F80" s="81"/>
      <c r="G80" s="81"/>
      <c r="H80" s="82"/>
      <c r="I80" s="71">
        <f t="shared" si="14"/>
        <v>0</v>
      </c>
      <c r="J80" s="72">
        <f t="shared" si="15"/>
        <v>0</v>
      </c>
      <c r="K80" s="73" t="e">
        <f t="shared" si="16"/>
        <v>#DIV/0!</v>
      </c>
      <c r="L80" s="74" t="e">
        <f t="shared" si="17"/>
        <v>#DIV/0!</v>
      </c>
      <c r="M80" s="75" t="e">
        <f t="shared" si="18"/>
        <v>#DIV/0!</v>
      </c>
      <c r="N80" s="76" t="e">
        <f t="shared" si="19"/>
        <v>#DIV/0!</v>
      </c>
      <c r="O80" s="75" t="e">
        <f t="shared" si="20"/>
        <v>#DIV/0!</v>
      </c>
      <c r="P80" s="75" t="e">
        <f t="shared" si="21"/>
        <v>#DIV/0!</v>
      </c>
      <c r="Q80" s="77" t="e">
        <f>IF(A80="m",VLOOKUP(K80,Berechnung_Male!$A$1:$D$42,W80,TRUE),VLOOKUP(Eingabeblatt!K80,Berechnung_Female!$A$1:$D$42,W80,TRUE))</f>
        <v>#DIV/0!</v>
      </c>
      <c r="R80" s="77" t="e">
        <f t="shared" si="22"/>
        <v>#DIV/0!</v>
      </c>
      <c r="S80" s="78" t="e">
        <f t="shared" si="23"/>
        <v>#DIV/0!</v>
      </c>
      <c r="T80" s="79"/>
      <c r="W80" s="80" t="e">
        <f t="shared" si="24"/>
        <v>#DIV/0!</v>
      </c>
    </row>
    <row r="81" spans="1:252" s="80" customFormat="1" ht="15" customHeight="1" x14ac:dyDescent="0.2">
      <c r="A81" s="66"/>
      <c r="B81" s="85"/>
      <c r="C81" s="66"/>
      <c r="D81" s="66"/>
      <c r="E81" s="68"/>
      <c r="F81" s="81"/>
      <c r="G81" s="81"/>
      <c r="H81" s="82"/>
      <c r="I81" s="71">
        <f t="shared" si="14"/>
        <v>0</v>
      </c>
      <c r="J81" s="72">
        <f t="shared" si="15"/>
        <v>0</v>
      </c>
      <c r="K81" s="73" t="e">
        <f t="shared" si="16"/>
        <v>#DIV/0!</v>
      </c>
      <c r="L81" s="74" t="e">
        <f t="shared" si="17"/>
        <v>#DIV/0!</v>
      </c>
      <c r="M81" s="75" t="e">
        <f t="shared" si="18"/>
        <v>#DIV/0!</v>
      </c>
      <c r="N81" s="76" t="e">
        <f t="shared" si="19"/>
        <v>#DIV/0!</v>
      </c>
      <c r="O81" s="75" t="e">
        <f t="shared" si="20"/>
        <v>#DIV/0!</v>
      </c>
      <c r="P81" s="75" t="e">
        <f t="shared" si="21"/>
        <v>#DIV/0!</v>
      </c>
      <c r="Q81" s="77" t="e">
        <f>IF(A81="m",VLOOKUP(K81,Berechnung_Male!$A$1:$D$42,W81,TRUE),VLOOKUP(Eingabeblatt!K81,Berechnung_Female!$A$1:$D$42,W81,TRUE))</f>
        <v>#DIV/0!</v>
      </c>
      <c r="R81" s="77" t="e">
        <f t="shared" si="22"/>
        <v>#DIV/0!</v>
      </c>
      <c r="S81" s="78" t="e">
        <f t="shared" si="23"/>
        <v>#DIV/0!</v>
      </c>
      <c r="T81" s="79"/>
      <c r="W81" s="80" t="e">
        <f t="shared" si="24"/>
        <v>#DIV/0!</v>
      </c>
    </row>
    <row r="82" spans="1:252" s="80" customFormat="1" ht="15" customHeight="1" x14ac:dyDescent="0.2">
      <c r="A82" s="66"/>
      <c r="B82" s="85"/>
      <c r="C82" s="66"/>
      <c r="D82" s="66"/>
      <c r="E82" s="68"/>
      <c r="F82" s="81"/>
      <c r="G82" s="81"/>
      <c r="H82" s="82"/>
      <c r="I82" s="71">
        <f t="shared" si="14"/>
        <v>0</v>
      </c>
      <c r="J82" s="72">
        <f t="shared" si="15"/>
        <v>0</v>
      </c>
      <c r="K82" s="73" t="e">
        <f t="shared" si="16"/>
        <v>#DIV/0!</v>
      </c>
      <c r="L82" s="74" t="e">
        <f t="shared" si="17"/>
        <v>#DIV/0!</v>
      </c>
      <c r="M82" s="75" t="e">
        <f t="shared" si="18"/>
        <v>#DIV/0!</v>
      </c>
      <c r="N82" s="76" t="e">
        <f t="shared" si="19"/>
        <v>#DIV/0!</v>
      </c>
      <c r="O82" s="75" t="e">
        <f t="shared" si="20"/>
        <v>#DIV/0!</v>
      </c>
      <c r="P82" s="75" t="e">
        <f t="shared" si="21"/>
        <v>#DIV/0!</v>
      </c>
      <c r="Q82" s="77" t="e">
        <f>IF(A82="m",VLOOKUP(K82,Berechnung_Male!$A$1:$D$42,W82,TRUE),VLOOKUP(Eingabeblatt!K82,Berechnung_Female!$A$1:$D$42,W82,TRUE))</f>
        <v>#DIV/0!</v>
      </c>
      <c r="R82" s="77" t="e">
        <f t="shared" si="22"/>
        <v>#DIV/0!</v>
      </c>
      <c r="S82" s="78" t="e">
        <f t="shared" si="23"/>
        <v>#DIV/0!</v>
      </c>
      <c r="T82" s="79"/>
      <c r="W82" s="80" t="e">
        <f t="shared" si="24"/>
        <v>#DIV/0!</v>
      </c>
    </row>
    <row r="83" spans="1:252" s="80" customFormat="1" ht="15" customHeight="1" x14ac:dyDescent="0.2">
      <c r="A83" s="66"/>
      <c r="B83" s="85"/>
      <c r="C83" s="66"/>
      <c r="D83" s="66"/>
      <c r="E83" s="68"/>
      <c r="F83" s="81"/>
      <c r="G83" s="81"/>
      <c r="H83" s="82"/>
      <c r="I83" s="71">
        <f t="shared" si="14"/>
        <v>0</v>
      </c>
      <c r="J83" s="72">
        <f t="shared" si="15"/>
        <v>0</v>
      </c>
      <c r="K83" s="73" t="e">
        <f t="shared" si="16"/>
        <v>#DIV/0!</v>
      </c>
      <c r="L83" s="74" t="e">
        <f t="shared" si="17"/>
        <v>#DIV/0!</v>
      </c>
      <c r="M83" s="75" t="e">
        <f t="shared" si="18"/>
        <v>#DIV/0!</v>
      </c>
      <c r="N83" s="76" t="e">
        <f t="shared" si="19"/>
        <v>#DIV/0!</v>
      </c>
      <c r="O83" s="75" t="e">
        <f t="shared" si="20"/>
        <v>#DIV/0!</v>
      </c>
      <c r="P83" s="75" t="e">
        <f t="shared" si="21"/>
        <v>#DIV/0!</v>
      </c>
      <c r="Q83" s="77" t="e">
        <f>IF(A83="m",VLOOKUP(K83,Berechnung_Male!$A$1:$D$42,W83,TRUE),VLOOKUP(Eingabeblatt!K83,Berechnung_Female!$A$1:$D$42,W83,TRUE))</f>
        <v>#DIV/0!</v>
      </c>
      <c r="R83" s="77" t="e">
        <f t="shared" si="22"/>
        <v>#DIV/0!</v>
      </c>
      <c r="S83" s="78" t="e">
        <f t="shared" si="23"/>
        <v>#DIV/0!</v>
      </c>
      <c r="T83" s="79"/>
      <c r="W83" s="80" t="e">
        <f t="shared" si="24"/>
        <v>#DIV/0!</v>
      </c>
    </row>
    <row r="84" spans="1:252" s="80" customFormat="1" ht="15" customHeight="1" x14ac:dyDescent="0.2">
      <c r="A84" s="66"/>
      <c r="B84" s="85"/>
      <c r="C84" s="66"/>
      <c r="D84" s="66"/>
      <c r="E84" s="68"/>
      <c r="F84" s="81"/>
      <c r="G84" s="69"/>
      <c r="H84" s="69"/>
      <c r="I84" s="71">
        <f t="shared" si="14"/>
        <v>0</v>
      </c>
      <c r="J84" s="72">
        <f t="shared" si="15"/>
        <v>0</v>
      </c>
      <c r="K84" s="73" t="e">
        <f t="shared" si="16"/>
        <v>#DIV/0!</v>
      </c>
      <c r="L84" s="74" t="e">
        <f t="shared" si="17"/>
        <v>#DIV/0!</v>
      </c>
      <c r="M84" s="75" t="e">
        <f t="shared" si="18"/>
        <v>#DIV/0!</v>
      </c>
      <c r="N84" s="76" t="e">
        <f t="shared" si="19"/>
        <v>#DIV/0!</v>
      </c>
      <c r="O84" s="75" t="e">
        <f t="shared" si="20"/>
        <v>#DIV/0!</v>
      </c>
      <c r="P84" s="75" t="e">
        <f t="shared" si="21"/>
        <v>#DIV/0!</v>
      </c>
      <c r="Q84" s="77" t="e">
        <f>IF(A84="m",VLOOKUP(K84,Berechnung_Male!$A$1:$D$42,W84,TRUE),VLOOKUP(Eingabeblatt!K84,Berechnung_Female!$A$1:$D$42,W84,TRUE))</f>
        <v>#DIV/0!</v>
      </c>
      <c r="R84" s="77" t="e">
        <f t="shared" si="22"/>
        <v>#DIV/0!</v>
      </c>
      <c r="S84" s="78" t="e">
        <f t="shared" si="23"/>
        <v>#DIV/0!</v>
      </c>
      <c r="T84" s="79"/>
      <c r="U84" s="83"/>
      <c r="W84" s="80" t="e">
        <f t="shared" si="24"/>
        <v>#DIV/0!</v>
      </c>
    </row>
    <row r="85" spans="1:252" s="80" customFormat="1" ht="15" customHeight="1" x14ac:dyDescent="0.2">
      <c r="A85" s="66"/>
      <c r="B85" s="85"/>
      <c r="C85" s="66"/>
      <c r="D85" s="66"/>
      <c r="E85" s="68"/>
      <c r="F85" s="81"/>
      <c r="G85" s="81"/>
      <c r="H85" s="82"/>
      <c r="I85" s="71">
        <f t="shared" si="14"/>
        <v>0</v>
      </c>
      <c r="J85" s="72">
        <f t="shared" si="15"/>
        <v>0</v>
      </c>
      <c r="K85" s="73" t="e">
        <f t="shared" si="16"/>
        <v>#DIV/0!</v>
      </c>
      <c r="L85" s="74" t="e">
        <f t="shared" si="17"/>
        <v>#DIV/0!</v>
      </c>
      <c r="M85" s="75" t="e">
        <f t="shared" si="18"/>
        <v>#DIV/0!</v>
      </c>
      <c r="N85" s="76" t="e">
        <f t="shared" si="19"/>
        <v>#DIV/0!</v>
      </c>
      <c r="O85" s="75" t="e">
        <f t="shared" si="20"/>
        <v>#DIV/0!</v>
      </c>
      <c r="P85" s="75" t="e">
        <f t="shared" si="21"/>
        <v>#DIV/0!</v>
      </c>
      <c r="Q85" s="77" t="e">
        <f>IF(A85="m",VLOOKUP(K85,Berechnung_Male!$A$1:$D$42,W85,TRUE),VLOOKUP(Eingabeblatt!K85,Berechnung_Female!$A$1:$D$42,W85,TRUE))</f>
        <v>#DIV/0!</v>
      </c>
      <c r="R85" s="77" t="e">
        <f t="shared" si="22"/>
        <v>#DIV/0!</v>
      </c>
      <c r="S85" s="78" t="e">
        <f t="shared" si="23"/>
        <v>#DIV/0!</v>
      </c>
      <c r="T85" s="79"/>
      <c r="W85" s="80" t="e">
        <f t="shared" si="24"/>
        <v>#DIV/0!</v>
      </c>
    </row>
    <row r="86" spans="1:252" s="80" customFormat="1" ht="15" customHeight="1" x14ac:dyDescent="0.2">
      <c r="A86" s="66"/>
      <c r="B86" s="85"/>
      <c r="C86" s="66"/>
      <c r="D86" s="66"/>
      <c r="E86" s="68"/>
      <c r="F86" s="81"/>
      <c r="G86" s="81"/>
      <c r="H86" s="82"/>
      <c r="I86" s="71">
        <f t="shared" si="14"/>
        <v>0</v>
      </c>
      <c r="J86" s="72">
        <f t="shared" si="15"/>
        <v>0</v>
      </c>
      <c r="K86" s="73" t="e">
        <f t="shared" si="16"/>
        <v>#DIV/0!</v>
      </c>
      <c r="L86" s="74" t="e">
        <f t="shared" si="17"/>
        <v>#DIV/0!</v>
      </c>
      <c r="M86" s="75" t="e">
        <f t="shared" si="18"/>
        <v>#DIV/0!</v>
      </c>
      <c r="N86" s="76" t="e">
        <f t="shared" si="19"/>
        <v>#DIV/0!</v>
      </c>
      <c r="O86" s="75" t="e">
        <f t="shared" si="20"/>
        <v>#DIV/0!</v>
      </c>
      <c r="P86" s="75" t="e">
        <f t="shared" si="21"/>
        <v>#DIV/0!</v>
      </c>
      <c r="Q86" s="77" t="e">
        <f>IF(A86="m",VLOOKUP(K86,Berechnung_Male!$A$1:$D$42,W86,TRUE),VLOOKUP(Eingabeblatt!K86,Berechnung_Female!$A$1:$D$42,W86,TRUE))</f>
        <v>#DIV/0!</v>
      </c>
      <c r="R86" s="77" t="e">
        <f t="shared" si="22"/>
        <v>#DIV/0!</v>
      </c>
      <c r="S86" s="78" t="e">
        <f t="shared" si="23"/>
        <v>#DIV/0!</v>
      </c>
      <c r="T86" s="79"/>
      <c r="W86" s="80" t="e">
        <f t="shared" si="24"/>
        <v>#DIV/0!</v>
      </c>
    </row>
    <row r="87" spans="1:252" s="80" customFormat="1" ht="15" customHeight="1" x14ac:dyDescent="0.2">
      <c r="A87" s="66"/>
      <c r="B87" s="85"/>
      <c r="C87" s="66"/>
      <c r="D87" s="66"/>
      <c r="E87" s="68"/>
      <c r="F87" s="81"/>
      <c r="G87" s="69"/>
      <c r="H87" s="69"/>
      <c r="I87" s="71">
        <f t="shared" si="14"/>
        <v>0</v>
      </c>
      <c r="J87" s="72">
        <f t="shared" si="15"/>
        <v>0</v>
      </c>
      <c r="K87" s="73" t="e">
        <f t="shared" si="16"/>
        <v>#DIV/0!</v>
      </c>
      <c r="L87" s="74" t="e">
        <f t="shared" si="17"/>
        <v>#DIV/0!</v>
      </c>
      <c r="M87" s="75" t="e">
        <f t="shared" si="18"/>
        <v>#DIV/0!</v>
      </c>
      <c r="N87" s="76" t="e">
        <f t="shared" si="19"/>
        <v>#DIV/0!</v>
      </c>
      <c r="O87" s="75" t="e">
        <f t="shared" si="20"/>
        <v>#DIV/0!</v>
      </c>
      <c r="P87" s="75" t="e">
        <f t="shared" si="21"/>
        <v>#DIV/0!</v>
      </c>
      <c r="Q87" s="77" t="e">
        <f>IF(A87="m",VLOOKUP(K87,Berechnung_Male!$A$1:$D$42,W87,TRUE),VLOOKUP(Eingabeblatt!K87,Berechnung_Female!$A$1:$D$42,W87,TRUE))</f>
        <v>#DIV/0!</v>
      </c>
      <c r="R87" s="77" t="e">
        <f t="shared" si="22"/>
        <v>#DIV/0!</v>
      </c>
      <c r="S87" s="78" t="e">
        <f t="shared" si="23"/>
        <v>#DIV/0!</v>
      </c>
      <c r="T87" s="79"/>
      <c r="U87" s="83"/>
      <c r="W87" s="80" t="e">
        <f t="shared" si="24"/>
        <v>#DIV/0!</v>
      </c>
    </row>
    <row r="88" spans="1:252" s="80" customFormat="1" ht="15" customHeight="1" x14ac:dyDescent="0.2">
      <c r="A88" s="66"/>
      <c r="B88" s="85"/>
      <c r="C88" s="66"/>
      <c r="D88" s="66"/>
      <c r="E88" s="68"/>
      <c r="F88" s="81"/>
      <c r="G88" s="69"/>
      <c r="H88" s="69"/>
      <c r="I88" s="71">
        <f t="shared" si="14"/>
        <v>0</v>
      </c>
      <c r="J88" s="72">
        <f t="shared" si="15"/>
        <v>0</v>
      </c>
      <c r="K88" s="73" t="e">
        <f t="shared" si="16"/>
        <v>#DIV/0!</v>
      </c>
      <c r="L88" s="74" t="e">
        <f t="shared" si="17"/>
        <v>#DIV/0!</v>
      </c>
      <c r="M88" s="75" t="e">
        <f t="shared" si="18"/>
        <v>#DIV/0!</v>
      </c>
      <c r="N88" s="76" t="e">
        <f t="shared" si="19"/>
        <v>#DIV/0!</v>
      </c>
      <c r="O88" s="75" t="e">
        <f t="shared" si="20"/>
        <v>#DIV/0!</v>
      </c>
      <c r="P88" s="75" t="e">
        <f t="shared" si="21"/>
        <v>#DIV/0!</v>
      </c>
      <c r="Q88" s="77" t="e">
        <f>IF(A88="m",VLOOKUP(K88,Berechnung_Male!$A$1:$D$42,W88,TRUE),VLOOKUP(Eingabeblatt!K88,Berechnung_Female!$A$1:$D$42,W88,TRUE))</f>
        <v>#DIV/0!</v>
      </c>
      <c r="R88" s="77" t="e">
        <f t="shared" si="22"/>
        <v>#DIV/0!</v>
      </c>
      <c r="S88" s="78" t="e">
        <f t="shared" si="23"/>
        <v>#DIV/0!</v>
      </c>
      <c r="T88" s="79"/>
      <c r="U88" s="83"/>
      <c r="W88" s="80" t="e">
        <f t="shared" si="24"/>
        <v>#DIV/0!</v>
      </c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</row>
    <row r="89" spans="1:252" s="80" customFormat="1" ht="15" customHeight="1" x14ac:dyDescent="0.2">
      <c r="A89" s="66"/>
      <c r="B89" s="85"/>
      <c r="C89" s="66"/>
      <c r="D89" s="66"/>
      <c r="E89" s="68"/>
      <c r="F89" s="81"/>
      <c r="G89" s="81"/>
      <c r="H89" s="82"/>
      <c r="I89" s="71">
        <f t="shared" si="14"/>
        <v>0</v>
      </c>
      <c r="J89" s="72">
        <f t="shared" si="15"/>
        <v>0</v>
      </c>
      <c r="K89" s="73" t="e">
        <f t="shared" si="16"/>
        <v>#DIV/0!</v>
      </c>
      <c r="L89" s="74" t="e">
        <f t="shared" si="17"/>
        <v>#DIV/0!</v>
      </c>
      <c r="M89" s="75" t="e">
        <f t="shared" si="18"/>
        <v>#DIV/0!</v>
      </c>
      <c r="N89" s="76" t="e">
        <f t="shared" si="19"/>
        <v>#DIV/0!</v>
      </c>
      <c r="O89" s="75" t="e">
        <f t="shared" si="20"/>
        <v>#DIV/0!</v>
      </c>
      <c r="P89" s="75" t="e">
        <f t="shared" si="21"/>
        <v>#DIV/0!</v>
      </c>
      <c r="Q89" s="77" t="e">
        <f>IF(A89="m",VLOOKUP(K89,Berechnung_Male!$A$1:$D$42,W89,TRUE),VLOOKUP(Eingabeblatt!K89,Berechnung_Female!$A$1:$D$42,W89,TRUE))</f>
        <v>#DIV/0!</v>
      </c>
      <c r="R89" s="77" t="e">
        <f t="shared" si="22"/>
        <v>#DIV/0!</v>
      </c>
      <c r="S89" s="78" t="e">
        <f t="shared" si="23"/>
        <v>#DIV/0!</v>
      </c>
      <c r="T89" s="79"/>
      <c r="W89" s="80" t="e">
        <f t="shared" si="24"/>
        <v>#DIV/0!</v>
      </c>
    </row>
    <row r="90" spans="1:252" s="80" customFormat="1" ht="15" customHeight="1" x14ac:dyDescent="0.2">
      <c r="A90" s="66"/>
      <c r="B90" s="85"/>
      <c r="C90" s="66"/>
      <c r="D90" s="66"/>
      <c r="E90" s="68"/>
      <c r="F90" s="81"/>
      <c r="G90" s="81"/>
      <c r="H90" s="82"/>
      <c r="I90" s="71">
        <f t="shared" si="14"/>
        <v>0</v>
      </c>
      <c r="J90" s="72">
        <f t="shared" si="15"/>
        <v>0</v>
      </c>
      <c r="K90" s="73" t="e">
        <f t="shared" si="16"/>
        <v>#DIV/0!</v>
      </c>
      <c r="L90" s="74" t="e">
        <f t="shared" si="17"/>
        <v>#DIV/0!</v>
      </c>
      <c r="M90" s="75" t="e">
        <f t="shared" si="18"/>
        <v>#DIV/0!</v>
      </c>
      <c r="N90" s="76" t="e">
        <f t="shared" si="19"/>
        <v>#DIV/0!</v>
      </c>
      <c r="O90" s="75" t="e">
        <f t="shared" si="20"/>
        <v>#DIV/0!</v>
      </c>
      <c r="P90" s="75" t="e">
        <f t="shared" si="21"/>
        <v>#DIV/0!</v>
      </c>
      <c r="Q90" s="77" t="e">
        <f>IF(A90="m",VLOOKUP(K90,Berechnung_Male!$A$1:$D$42,W90,TRUE),VLOOKUP(Eingabeblatt!K90,Berechnung_Female!$A$1:$D$42,W90,TRUE))</f>
        <v>#DIV/0!</v>
      </c>
      <c r="R90" s="77" t="e">
        <f t="shared" si="22"/>
        <v>#DIV/0!</v>
      </c>
      <c r="S90" s="78" t="e">
        <f t="shared" si="23"/>
        <v>#DIV/0!</v>
      </c>
      <c r="T90" s="79"/>
      <c r="W90" s="80" t="e">
        <f t="shared" si="24"/>
        <v>#DIV/0!</v>
      </c>
    </row>
    <row r="91" spans="1:252" s="80" customFormat="1" ht="15" customHeight="1" x14ac:dyDescent="0.2">
      <c r="A91" s="66"/>
      <c r="B91" s="85"/>
      <c r="C91" s="66"/>
      <c r="D91" s="66"/>
      <c r="E91" s="68"/>
      <c r="F91" s="81"/>
      <c r="G91" s="69"/>
      <c r="H91" s="69"/>
      <c r="I91" s="71">
        <f t="shared" si="14"/>
        <v>0</v>
      </c>
      <c r="J91" s="72">
        <f t="shared" si="15"/>
        <v>0</v>
      </c>
      <c r="K91" s="73" t="e">
        <f t="shared" si="16"/>
        <v>#DIV/0!</v>
      </c>
      <c r="L91" s="74" t="e">
        <f t="shared" si="17"/>
        <v>#DIV/0!</v>
      </c>
      <c r="M91" s="75" t="e">
        <f t="shared" si="18"/>
        <v>#DIV/0!</v>
      </c>
      <c r="N91" s="76" t="e">
        <f t="shared" si="19"/>
        <v>#DIV/0!</v>
      </c>
      <c r="O91" s="75" t="e">
        <f t="shared" si="20"/>
        <v>#DIV/0!</v>
      </c>
      <c r="P91" s="75" t="e">
        <f t="shared" si="21"/>
        <v>#DIV/0!</v>
      </c>
      <c r="Q91" s="77" t="e">
        <f>IF(A91="m",VLOOKUP(K91,Berechnung_Male!$A$1:$D$42,W91,TRUE),VLOOKUP(Eingabeblatt!K91,Berechnung_Female!$A$1:$D$42,W91,TRUE))</f>
        <v>#DIV/0!</v>
      </c>
      <c r="R91" s="77" t="e">
        <f t="shared" si="22"/>
        <v>#DIV/0!</v>
      </c>
      <c r="S91" s="78" t="e">
        <f t="shared" si="23"/>
        <v>#DIV/0!</v>
      </c>
      <c r="T91" s="79"/>
      <c r="U91" s="83"/>
      <c r="W91" s="80" t="e">
        <f t="shared" si="24"/>
        <v>#DIV/0!</v>
      </c>
    </row>
    <row r="92" spans="1:252" s="80" customFormat="1" ht="15" customHeight="1" x14ac:dyDescent="0.2">
      <c r="A92" s="66"/>
      <c r="B92" s="85"/>
      <c r="C92" s="66"/>
      <c r="D92" s="66"/>
      <c r="E92" s="68"/>
      <c r="F92" s="81"/>
      <c r="G92" s="69"/>
      <c r="H92" s="69"/>
      <c r="I92" s="71">
        <f t="shared" si="14"/>
        <v>0</v>
      </c>
      <c r="J92" s="72">
        <f t="shared" si="15"/>
        <v>0</v>
      </c>
      <c r="K92" s="73" t="e">
        <f t="shared" si="16"/>
        <v>#DIV/0!</v>
      </c>
      <c r="L92" s="74" t="e">
        <f t="shared" si="17"/>
        <v>#DIV/0!</v>
      </c>
      <c r="M92" s="75" t="e">
        <f t="shared" si="18"/>
        <v>#DIV/0!</v>
      </c>
      <c r="N92" s="76" t="e">
        <f t="shared" si="19"/>
        <v>#DIV/0!</v>
      </c>
      <c r="O92" s="75" t="e">
        <f t="shared" si="20"/>
        <v>#DIV/0!</v>
      </c>
      <c r="P92" s="75" t="e">
        <f t="shared" si="21"/>
        <v>#DIV/0!</v>
      </c>
      <c r="Q92" s="77" t="e">
        <f>IF(A92="m",VLOOKUP(K92,Berechnung_Male!$A$1:$D$42,W92,TRUE),VLOOKUP(Eingabeblatt!K92,Berechnung_Female!$A$1:$D$42,W92,TRUE))</f>
        <v>#DIV/0!</v>
      </c>
      <c r="R92" s="77" t="e">
        <f t="shared" si="22"/>
        <v>#DIV/0!</v>
      </c>
      <c r="S92" s="78" t="e">
        <f t="shared" si="23"/>
        <v>#DIV/0!</v>
      </c>
      <c r="T92" s="79"/>
      <c r="U92" s="83"/>
      <c r="W92" s="80" t="e">
        <f t="shared" si="24"/>
        <v>#DIV/0!</v>
      </c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</row>
    <row r="93" spans="1:252" s="80" customFormat="1" ht="15" customHeight="1" x14ac:dyDescent="0.2">
      <c r="A93" s="66"/>
      <c r="B93" s="85"/>
      <c r="C93" s="66"/>
      <c r="D93" s="66"/>
      <c r="E93" s="68"/>
      <c r="F93" s="81"/>
      <c r="G93" s="69"/>
      <c r="H93" s="69"/>
      <c r="I93" s="71">
        <f t="shared" si="14"/>
        <v>0</v>
      </c>
      <c r="J93" s="72">
        <f t="shared" si="15"/>
        <v>0</v>
      </c>
      <c r="K93" s="73" t="e">
        <f t="shared" si="16"/>
        <v>#DIV/0!</v>
      </c>
      <c r="L93" s="74" t="e">
        <f t="shared" si="17"/>
        <v>#DIV/0!</v>
      </c>
      <c r="M93" s="75" t="e">
        <f t="shared" si="18"/>
        <v>#DIV/0!</v>
      </c>
      <c r="N93" s="76" t="e">
        <f t="shared" si="19"/>
        <v>#DIV/0!</v>
      </c>
      <c r="O93" s="75" t="e">
        <f t="shared" si="20"/>
        <v>#DIV/0!</v>
      </c>
      <c r="P93" s="75" t="e">
        <f t="shared" si="21"/>
        <v>#DIV/0!</v>
      </c>
      <c r="Q93" s="77" t="e">
        <f>IF(A93="m",VLOOKUP(K93,Berechnung_Male!$A$1:$D$42,W93,TRUE),VLOOKUP(Eingabeblatt!K93,Berechnung_Female!$A$1:$D$42,W93,TRUE))</f>
        <v>#DIV/0!</v>
      </c>
      <c r="R93" s="77" t="e">
        <f t="shared" si="22"/>
        <v>#DIV/0!</v>
      </c>
      <c r="S93" s="78" t="e">
        <f t="shared" si="23"/>
        <v>#DIV/0!</v>
      </c>
      <c r="T93" s="79"/>
      <c r="U93" s="83"/>
      <c r="W93" s="80" t="e">
        <f t="shared" si="24"/>
        <v>#DIV/0!</v>
      </c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  <c r="IL93" s="87"/>
      <c r="IM93" s="87"/>
      <c r="IN93" s="87"/>
      <c r="IO93" s="87"/>
      <c r="IP93" s="87"/>
      <c r="IQ93" s="87"/>
      <c r="IR93" s="87"/>
    </row>
    <row r="94" spans="1:252" s="80" customFormat="1" ht="15" customHeight="1" x14ac:dyDescent="0.2">
      <c r="A94" s="66"/>
      <c r="B94" s="85"/>
      <c r="C94" s="66"/>
      <c r="D94" s="66"/>
      <c r="E94" s="68"/>
      <c r="F94" s="81"/>
      <c r="G94" s="69"/>
      <c r="H94" s="69"/>
      <c r="I94" s="71">
        <f t="shared" si="14"/>
        <v>0</v>
      </c>
      <c r="J94" s="72">
        <f t="shared" si="15"/>
        <v>0</v>
      </c>
      <c r="K94" s="73" t="e">
        <f t="shared" si="16"/>
        <v>#DIV/0!</v>
      </c>
      <c r="L94" s="74" t="e">
        <f t="shared" si="17"/>
        <v>#DIV/0!</v>
      </c>
      <c r="M94" s="75" t="e">
        <f t="shared" si="18"/>
        <v>#DIV/0!</v>
      </c>
      <c r="N94" s="76" t="e">
        <f t="shared" si="19"/>
        <v>#DIV/0!</v>
      </c>
      <c r="O94" s="75" t="e">
        <f t="shared" si="20"/>
        <v>#DIV/0!</v>
      </c>
      <c r="P94" s="75" t="e">
        <f t="shared" si="21"/>
        <v>#DIV/0!</v>
      </c>
      <c r="Q94" s="77" t="e">
        <f>IF(A94="m",VLOOKUP(K94,Berechnung_Male!$A$1:$D$42,W94,TRUE),VLOOKUP(Eingabeblatt!K94,Berechnung_Female!$A$1:$D$42,W94,TRUE))</f>
        <v>#DIV/0!</v>
      </c>
      <c r="R94" s="77" t="e">
        <f t="shared" si="22"/>
        <v>#DIV/0!</v>
      </c>
      <c r="S94" s="78" t="e">
        <f t="shared" si="23"/>
        <v>#DIV/0!</v>
      </c>
      <c r="T94" s="79"/>
      <c r="U94" s="83"/>
      <c r="W94" s="80" t="e">
        <f t="shared" si="24"/>
        <v>#DIV/0!</v>
      </c>
    </row>
    <row r="95" spans="1:252" s="80" customFormat="1" ht="15" customHeight="1" x14ac:dyDescent="0.2">
      <c r="A95" s="66"/>
      <c r="B95" s="85"/>
      <c r="C95" s="66"/>
      <c r="D95" s="66"/>
      <c r="E95" s="68"/>
      <c r="F95" s="81"/>
      <c r="G95" s="69"/>
      <c r="H95" s="69"/>
      <c r="I95" s="71">
        <f t="shared" si="14"/>
        <v>0</v>
      </c>
      <c r="J95" s="72">
        <f t="shared" si="15"/>
        <v>0</v>
      </c>
      <c r="K95" s="73" t="e">
        <f t="shared" si="16"/>
        <v>#DIV/0!</v>
      </c>
      <c r="L95" s="74" t="e">
        <f t="shared" si="17"/>
        <v>#DIV/0!</v>
      </c>
      <c r="M95" s="75" t="e">
        <f t="shared" si="18"/>
        <v>#DIV/0!</v>
      </c>
      <c r="N95" s="76" t="e">
        <f t="shared" si="19"/>
        <v>#DIV/0!</v>
      </c>
      <c r="O95" s="75" t="e">
        <f t="shared" si="20"/>
        <v>#DIV/0!</v>
      </c>
      <c r="P95" s="75" t="e">
        <f t="shared" si="21"/>
        <v>#DIV/0!</v>
      </c>
      <c r="Q95" s="77" t="e">
        <f>IF(A95="m",VLOOKUP(K95,Berechnung_Male!$A$1:$D$42,W95,TRUE),VLOOKUP(Eingabeblatt!K95,Berechnung_Female!$A$1:$D$42,W95,TRUE))</f>
        <v>#DIV/0!</v>
      </c>
      <c r="R95" s="77" t="e">
        <f t="shared" si="22"/>
        <v>#DIV/0!</v>
      </c>
      <c r="S95" s="78" t="e">
        <f t="shared" si="23"/>
        <v>#DIV/0!</v>
      </c>
      <c r="T95" s="79"/>
      <c r="U95" s="83"/>
      <c r="W95" s="80" t="e">
        <f t="shared" si="24"/>
        <v>#DIV/0!</v>
      </c>
    </row>
    <row r="96" spans="1:252" s="80" customFormat="1" ht="15" customHeight="1" x14ac:dyDescent="0.2">
      <c r="A96" s="66"/>
      <c r="B96" s="85"/>
      <c r="C96" s="66"/>
      <c r="D96" s="66"/>
      <c r="E96" s="68"/>
      <c r="F96" s="81"/>
      <c r="G96" s="69"/>
      <c r="H96" s="69"/>
      <c r="I96" s="71">
        <f t="shared" si="14"/>
        <v>0</v>
      </c>
      <c r="J96" s="72">
        <f t="shared" si="15"/>
        <v>0</v>
      </c>
      <c r="K96" s="73" t="e">
        <f t="shared" si="16"/>
        <v>#DIV/0!</v>
      </c>
      <c r="L96" s="74" t="e">
        <f t="shared" si="17"/>
        <v>#DIV/0!</v>
      </c>
      <c r="M96" s="75" t="e">
        <f t="shared" si="18"/>
        <v>#DIV/0!</v>
      </c>
      <c r="N96" s="76" t="e">
        <f t="shared" si="19"/>
        <v>#DIV/0!</v>
      </c>
      <c r="O96" s="75" t="e">
        <f t="shared" si="20"/>
        <v>#DIV/0!</v>
      </c>
      <c r="P96" s="75" t="e">
        <f t="shared" si="21"/>
        <v>#DIV/0!</v>
      </c>
      <c r="Q96" s="77" t="e">
        <f>IF(A96="m",VLOOKUP(K96,Berechnung_Male!$A$1:$D$42,W96,TRUE),VLOOKUP(Eingabeblatt!K96,Berechnung_Female!$A$1:$D$42,W96,TRUE))</f>
        <v>#DIV/0!</v>
      </c>
      <c r="R96" s="77" t="e">
        <f t="shared" si="22"/>
        <v>#DIV/0!</v>
      </c>
      <c r="S96" s="78" t="e">
        <f t="shared" si="23"/>
        <v>#DIV/0!</v>
      </c>
      <c r="T96" s="79"/>
      <c r="U96" s="83"/>
      <c r="W96" s="80" t="e">
        <f t="shared" si="24"/>
        <v>#DIV/0!</v>
      </c>
    </row>
    <row r="97" spans="1:252" s="80" customFormat="1" ht="15" customHeight="1" x14ac:dyDescent="0.2">
      <c r="A97" s="66"/>
      <c r="B97" s="85"/>
      <c r="C97" s="66"/>
      <c r="D97" s="66"/>
      <c r="E97" s="68"/>
      <c r="F97" s="81"/>
      <c r="G97" s="81"/>
      <c r="H97" s="82"/>
      <c r="I97" s="71">
        <f t="shared" si="14"/>
        <v>0</v>
      </c>
      <c r="J97" s="72">
        <f t="shared" si="15"/>
        <v>0</v>
      </c>
      <c r="K97" s="73" t="e">
        <f t="shared" si="16"/>
        <v>#DIV/0!</v>
      </c>
      <c r="L97" s="74" t="e">
        <f t="shared" si="17"/>
        <v>#DIV/0!</v>
      </c>
      <c r="M97" s="75" t="e">
        <f t="shared" si="18"/>
        <v>#DIV/0!</v>
      </c>
      <c r="N97" s="76" t="e">
        <f t="shared" si="19"/>
        <v>#DIV/0!</v>
      </c>
      <c r="O97" s="75" t="e">
        <f t="shared" si="20"/>
        <v>#DIV/0!</v>
      </c>
      <c r="P97" s="75" t="e">
        <f t="shared" si="21"/>
        <v>#DIV/0!</v>
      </c>
      <c r="Q97" s="77" t="e">
        <f>IF(A97="m",VLOOKUP(K97,Berechnung_Male!$A$1:$D$42,W97,TRUE),VLOOKUP(Eingabeblatt!K97,Berechnung_Female!$A$1:$D$42,W97,TRUE))</f>
        <v>#DIV/0!</v>
      </c>
      <c r="R97" s="77" t="e">
        <f t="shared" si="22"/>
        <v>#DIV/0!</v>
      </c>
      <c r="S97" s="78" t="e">
        <f t="shared" si="23"/>
        <v>#DIV/0!</v>
      </c>
      <c r="T97" s="79"/>
      <c r="W97" s="80" t="e">
        <f t="shared" si="24"/>
        <v>#DIV/0!</v>
      </c>
    </row>
    <row r="98" spans="1:252" s="80" customFormat="1" ht="15" customHeight="1" x14ac:dyDescent="0.2">
      <c r="A98" s="66"/>
      <c r="B98" s="85"/>
      <c r="C98" s="66"/>
      <c r="D98" s="66"/>
      <c r="E98" s="68"/>
      <c r="F98" s="81"/>
      <c r="G98" s="81"/>
      <c r="H98" s="82"/>
      <c r="I98" s="71">
        <f t="shared" si="14"/>
        <v>0</v>
      </c>
      <c r="J98" s="72">
        <f t="shared" si="15"/>
        <v>0</v>
      </c>
      <c r="K98" s="73" t="e">
        <f t="shared" si="16"/>
        <v>#DIV/0!</v>
      </c>
      <c r="L98" s="74" t="e">
        <f t="shared" si="17"/>
        <v>#DIV/0!</v>
      </c>
      <c r="M98" s="75" t="e">
        <f t="shared" si="18"/>
        <v>#DIV/0!</v>
      </c>
      <c r="N98" s="76" t="e">
        <f t="shared" si="19"/>
        <v>#DIV/0!</v>
      </c>
      <c r="O98" s="75" t="e">
        <f t="shared" si="20"/>
        <v>#DIV/0!</v>
      </c>
      <c r="P98" s="75" t="e">
        <f t="shared" si="21"/>
        <v>#DIV/0!</v>
      </c>
      <c r="Q98" s="77" t="e">
        <f>IF(A98="m",VLOOKUP(K98,Berechnung_Male!$A$1:$D$42,W98,TRUE),VLOOKUP(Eingabeblatt!K98,Berechnung_Female!$A$1:$D$42,W98,TRUE))</f>
        <v>#DIV/0!</v>
      </c>
      <c r="R98" s="77" t="e">
        <f t="shared" si="22"/>
        <v>#DIV/0!</v>
      </c>
      <c r="S98" s="78" t="e">
        <f t="shared" si="23"/>
        <v>#DIV/0!</v>
      </c>
      <c r="T98" s="79"/>
      <c r="W98" s="80" t="e">
        <f t="shared" si="24"/>
        <v>#DIV/0!</v>
      </c>
    </row>
    <row r="99" spans="1:252" s="80" customFormat="1" ht="15" customHeight="1" x14ac:dyDescent="0.2">
      <c r="A99" s="66"/>
      <c r="B99" s="85"/>
      <c r="C99" s="66"/>
      <c r="D99" s="66"/>
      <c r="E99" s="68"/>
      <c r="F99" s="81"/>
      <c r="G99" s="81"/>
      <c r="H99" s="82"/>
      <c r="I99" s="71">
        <f t="shared" si="14"/>
        <v>0</v>
      </c>
      <c r="J99" s="72">
        <f t="shared" si="15"/>
        <v>0</v>
      </c>
      <c r="K99" s="73" t="e">
        <f t="shared" si="16"/>
        <v>#DIV/0!</v>
      </c>
      <c r="L99" s="74" t="e">
        <f t="shared" si="17"/>
        <v>#DIV/0!</v>
      </c>
      <c r="M99" s="75" t="e">
        <f t="shared" si="18"/>
        <v>#DIV/0!</v>
      </c>
      <c r="N99" s="76" t="e">
        <f t="shared" si="19"/>
        <v>#DIV/0!</v>
      </c>
      <c r="O99" s="75" t="e">
        <f t="shared" si="20"/>
        <v>#DIV/0!</v>
      </c>
      <c r="P99" s="75" t="e">
        <f t="shared" si="21"/>
        <v>#DIV/0!</v>
      </c>
      <c r="Q99" s="77" t="e">
        <f>IF(A99="m",VLOOKUP(K99,Berechnung_Male!$A$1:$D$42,W99,TRUE),VLOOKUP(Eingabeblatt!K99,Berechnung_Female!$A$1:$D$42,W99,TRUE))</f>
        <v>#DIV/0!</v>
      </c>
      <c r="R99" s="77" t="e">
        <f t="shared" si="22"/>
        <v>#DIV/0!</v>
      </c>
      <c r="S99" s="78" t="e">
        <f t="shared" si="23"/>
        <v>#DIV/0!</v>
      </c>
      <c r="T99" s="79"/>
      <c r="W99" s="80" t="e">
        <f t="shared" si="24"/>
        <v>#DIV/0!</v>
      </c>
    </row>
    <row r="100" spans="1:252" s="80" customFormat="1" ht="15" customHeight="1" x14ac:dyDescent="0.2">
      <c r="A100" s="66"/>
      <c r="B100" s="85"/>
      <c r="C100" s="66"/>
      <c r="D100" s="66"/>
      <c r="E100" s="68"/>
      <c r="F100" s="81"/>
      <c r="G100" s="81"/>
      <c r="H100" s="82"/>
      <c r="I100" s="71">
        <f t="shared" si="14"/>
        <v>0</v>
      </c>
      <c r="J100" s="72">
        <f t="shared" si="15"/>
        <v>0</v>
      </c>
      <c r="K100" s="73" t="e">
        <f t="shared" si="16"/>
        <v>#DIV/0!</v>
      </c>
      <c r="L100" s="74" t="e">
        <f t="shared" si="17"/>
        <v>#DIV/0!</v>
      </c>
      <c r="M100" s="75" t="e">
        <f t="shared" si="18"/>
        <v>#DIV/0!</v>
      </c>
      <c r="N100" s="76" t="e">
        <f t="shared" si="19"/>
        <v>#DIV/0!</v>
      </c>
      <c r="O100" s="75" t="e">
        <f t="shared" si="20"/>
        <v>#DIV/0!</v>
      </c>
      <c r="P100" s="75" t="e">
        <f t="shared" si="21"/>
        <v>#DIV/0!</v>
      </c>
      <c r="Q100" s="77" t="e">
        <f>IF(A100="m",VLOOKUP(K100,Berechnung_Male!$A$1:$D$42,W100,TRUE),VLOOKUP(Eingabeblatt!K100,Berechnung_Female!$A$1:$D$42,W100,TRUE))</f>
        <v>#DIV/0!</v>
      </c>
      <c r="R100" s="77" t="e">
        <f t="shared" si="22"/>
        <v>#DIV/0!</v>
      </c>
      <c r="S100" s="78" t="e">
        <f t="shared" si="23"/>
        <v>#DIV/0!</v>
      </c>
      <c r="T100" s="79"/>
      <c r="W100" s="80" t="e">
        <f t="shared" si="24"/>
        <v>#DIV/0!</v>
      </c>
    </row>
    <row r="101" spans="1:252" s="80" customFormat="1" ht="15" customHeight="1" x14ac:dyDescent="0.2">
      <c r="A101" s="66"/>
      <c r="B101" s="85"/>
      <c r="C101" s="66"/>
      <c r="D101" s="66"/>
      <c r="E101" s="68"/>
      <c r="F101" s="81"/>
      <c r="G101" s="81"/>
      <c r="H101" s="82"/>
      <c r="I101" s="71">
        <f t="shared" si="14"/>
        <v>0</v>
      </c>
      <c r="J101" s="72">
        <f t="shared" si="15"/>
        <v>0</v>
      </c>
      <c r="K101" s="73" t="e">
        <f t="shared" si="16"/>
        <v>#DIV/0!</v>
      </c>
      <c r="L101" s="74" t="e">
        <f t="shared" si="17"/>
        <v>#DIV/0!</v>
      </c>
      <c r="M101" s="75" t="e">
        <f t="shared" si="18"/>
        <v>#DIV/0!</v>
      </c>
      <c r="N101" s="76" t="e">
        <f t="shared" si="19"/>
        <v>#DIV/0!</v>
      </c>
      <c r="O101" s="75" t="e">
        <f t="shared" si="20"/>
        <v>#DIV/0!</v>
      </c>
      <c r="P101" s="75" t="e">
        <f t="shared" si="21"/>
        <v>#DIV/0!</v>
      </c>
      <c r="Q101" s="77" t="e">
        <f>IF(A101="m",VLOOKUP(K101,Berechnung_Male!$A$1:$D$42,W101,TRUE),VLOOKUP(Eingabeblatt!K101,Berechnung_Female!$A$1:$D$42,W101,TRUE))</f>
        <v>#DIV/0!</v>
      </c>
      <c r="R101" s="77" t="e">
        <f t="shared" si="22"/>
        <v>#DIV/0!</v>
      </c>
      <c r="S101" s="78" t="e">
        <f t="shared" si="23"/>
        <v>#DIV/0!</v>
      </c>
      <c r="T101" s="79"/>
      <c r="W101" s="80" t="e">
        <f t="shared" si="24"/>
        <v>#DIV/0!</v>
      </c>
    </row>
    <row r="102" spans="1:252" s="80" customFormat="1" ht="15" customHeight="1" x14ac:dyDescent="0.2">
      <c r="A102" s="66"/>
      <c r="B102" s="85"/>
      <c r="C102" s="66"/>
      <c r="D102" s="66"/>
      <c r="E102" s="68"/>
      <c r="F102" s="81"/>
      <c r="G102" s="81"/>
      <c r="H102" s="82"/>
      <c r="I102" s="71">
        <f t="shared" si="14"/>
        <v>0</v>
      </c>
      <c r="J102" s="72">
        <f t="shared" si="15"/>
        <v>0</v>
      </c>
      <c r="K102" s="73" t="e">
        <f t="shared" si="16"/>
        <v>#DIV/0!</v>
      </c>
      <c r="L102" s="74" t="e">
        <f t="shared" si="17"/>
        <v>#DIV/0!</v>
      </c>
      <c r="M102" s="75" t="e">
        <f t="shared" si="18"/>
        <v>#DIV/0!</v>
      </c>
      <c r="N102" s="76" t="e">
        <f t="shared" si="19"/>
        <v>#DIV/0!</v>
      </c>
      <c r="O102" s="75" t="e">
        <f t="shared" si="20"/>
        <v>#DIV/0!</v>
      </c>
      <c r="P102" s="75" t="e">
        <f t="shared" si="21"/>
        <v>#DIV/0!</v>
      </c>
      <c r="Q102" s="77" t="e">
        <f>IF(A102="m",VLOOKUP(K102,Berechnung_Male!$A$1:$D$42,W102,TRUE),VLOOKUP(Eingabeblatt!K102,Berechnung_Female!$A$1:$D$42,W102,TRUE))</f>
        <v>#DIV/0!</v>
      </c>
      <c r="R102" s="77" t="e">
        <f t="shared" si="22"/>
        <v>#DIV/0!</v>
      </c>
      <c r="S102" s="78" t="e">
        <f t="shared" si="23"/>
        <v>#DIV/0!</v>
      </c>
      <c r="W102" s="80" t="e">
        <f t="shared" si="24"/>
        <v>#DIV/0!</v>
      </c>
    </row>
    <row r="103" spans="1:252" s="80" customFormat="1" ht="15" customHeight="1" x14ac:dyDescent="0.2">
      <c r="A103" s="66"/>
      <c r="B103" s="85"/>
      <c r="C103" s="66"/>
      <c r="D103" s="66"/>
      <c r="E103" s="68"/>
      <c r="F103" s="81"/>
      <c r="G103" s="69"/>
      <c r="H103" s="69"/>
      <c r="I103" s="71">
        <f t="shared" si="14"/>
        <v>0</v>
      </c>
      <c r="J103" s="72">
        <f t="shared" si="15"/>
        <v>0</v>
      </c>
      <c r="K103" s="73" t="e">
        <f t="shared" si="16"/>
        <v>#DIV/0!</v>
      </c>
      <c r="L103" s="74" t="e">
        <f t="shared" si="17"/>
        <v>#DIV/0!</v>
      </c>
      <c r="M103" s="75" t="e">
        <f t="shared" si="18"/>
        <v>#DIV/0!</v>
      </c>
      <c r="N103" s="76" t="e">
        <f t="shared" si="19"/>
        <v>#DIV/0!</v>
      </c>
      <c r="O103" s="75" t="e">
        <f t="shared" si="20"/>
        <v>#DIV/0!</v>
      </c>
      <c r="P103" s="75" t="e">
        <f t="shared" si="21"/>
        <v>#DIV/0!</v>
      </c>
      <c r="Q103" s="77" t="e">
        <f>IF(A103="m",VLOOKUP(K103,Berechnung_Male!$A$1:$D$42,W103,TRUE),VLOOKUP(Eingabeblatt!K103,Berechnung_Female!$A$1:$D$42,W103,TRUE))</f>
        <v>#DIV/0!</v>
      </c>
      <c r="R103" s="77" t="e">
        <f t="shared" si="22"/>
        <v>#DIV/0!</v>
      </c>
      <c r="S103" s="78" t="e">
        <f t="shared" si="23"/>
        <v>#DIV/0!</v>
      </c>
      <c r="T103" s="79"/>
      <c r="U103" s="83"/>
      <c r="W103" s="80" t="e">
        <f t="shared" si="24"/>
        <v>#DIV/0!</v>
      </c>
    </row>
    <row r="104" spans="1:252" s="80" customFormat="1" ht="15" customHeight="1" x14ac:dyDescent="0.2">
      <c r="A104" s="66"/>
      <c r="B104" s="85"/>
      <c r="C104" s="66"/>
      <c r="D104" s="66"/>
      <c r="E104" s="68"/>
      <c r="F104" s="81"/>
      <c r="G104" s="69"/>
      <c r="H104" s="69"/>
      <c r="I104" s="71">
        <f t="shared" si="14"/>
        <v>0</v>
      </c>
      <c r="J104" s="72">
        <f t="shared" si="15"/>
        <v>0</v>
      </c>
      <c r="K104" s="73" t="e">
        <f t="shared" si="16"/>
        <v>#DIV/0!</v>
      </c>
      <c r="L104" s="74" t="e">
        <f t="shared" si="17"/>
        <v>#DIV/0!</v>
      </c>
      <c r="M104" s="75" t="e">
        <f t="shared" si="18"/>
        <v>#DIV/0!</v>
      </c>
      <c r="N104" s="76" t="e">
        <f t="shared" si="19"/>
        <v>#DIV/0!</v>
      </c>
      <c r="O104" s="75" t="e">
        <f t="shared" si="20"/>
        <v>#DIV/0!</v>
      </c>
      <c r="P104" s="75" t="e">
        <f t="shared" si="21"/>
        <v>#DIV/0!</v>
      </c>
      <c r="Q104" s="77" t="e">
        <f>IF(A104="m",VLOOKUP(K104,Berechnung_Male!$A$1:$D$42,W104,TRUE),VLOOKUP(Eingabeblatt!K104,Berechnung_Female!$A$1:$D$42,W104,TRUE))</f>
        <v>#DIV/0!</v>
      </c>
      <c r="R104" s="77" t="e">
        <f t="shared" si="22"/>
        <v>#DIV/0!</v>
      </c>
      <c r="S104" s="78" t="e">
        <f t="shared" si="23"/>
        <v>#DIV/0!</v>
      </c>
      <c r="T104" s="79"/>
      <c r="U104" s="83"/>
      <c r="W104" s="80" t="e">
        <f t="shared" si="24"/>
        <v>#DIV/0!</v>
      </c>
    </row>
    <row r="105" spans="1:252" s="80" customFormat="1" ht="15" customHeight="1" x14ac:dyDescent="0.2">
      <c r="A105" s="66"/>
      <c r="B105" s="85"/>
      <c r="C105" s="66"/>
      <c r="D105" s="66"/>
      <c r="E105" s="68"/>
      <c r="F105" s="81"/>
      <c r="G105" s="69"/>
      <c r="H105" s="69"/>
      <c r="I105" s="71">
        <f t="shared" si="14"/>
        <v>0</v>
      </c>
      <c r="J105" s="72">
        <f t="shared" si="15"/>
        <v>0</v>
      </c>
      <c r="K105" s="73" t="e">
        <f t="shared" si="16"/>
        <v>#DIV/0!</v>
      </c>
      <c r="L105" s="74" t="e">
        <f t="shared" si="17"/>
        <v>#DIV/0!</v>
      </c>
      <c r="M105" s="75" t="e">
        <f t="shared" si="18"/>
        <v>#DIV/0!</v>
      </c>
      <c r="N105" s="76" t="e">
        <f t="shared" si="19"/>
        <v>#DIV/0!</v>
      </c>
      <c r="O105" s="75" t="e">
        <f t="shared" si="20"/>
        <v>#DIV/0!</v>
      </c>
      <c r="P105" s="75" t="e">
        <f t="shared" si="21"/>
        <v>#DIV/0!</v>
      </c>
      <c r="Q105" s="77" t="e">
        <f>IF(A105="m",VLOOKUP(K105,Berechnung_Male!$A$1:$D$42,W105,TRUE),VLOOKUP(Eingabeblatt!K105,Berechnung_Female!$A$1:$D$42,W105,TRUE))</f>
        <v>#DIV/0!</v>
      </c>
      <c r="R105" s="77" t="e">
        <f t="shared" si="22"/>
        <v>#DIV/0!</v>
      </c>
      <c r="S105" s="78" t="e">
        <f t="shared" si="23"/>
        <v>#DIV/0!</v>
      </c>
      <c r="T105" s="79"/>
      <c r="U105" s="83"/>
      <c r="W105" s="80" t="e">
        <f t="shared" si="24"/>
        <v>#DIV/0!</v>
      </c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  <c r="IH105" s="87"/>
      <c r="II105" s="87"/>
      <c r="IJ105" s="87"/>
      <c r="IK105" s="87"/>
      <c r="IL105" s="87"/>
      <c r="IM105" s="87"/>
      <c r="IN105" s="87"/>
      <c r="IO105" s="87"/>
      <c r="IP105" s="87"/>
      <c r="IQ105" s="87"/>
      <c r="IR105" s="87"/>
    </row>
    <row r="106" spans="1:252" s="80" customFormat="1" ht="15" customHeight="1" x14ac:dyDescent="0.2">
      <c r="A106" s="66"/>
      <c r="B106" s="85"/>
      <c r="C106" s="66"/>
      <c r="D106" s="66"/>
      <c r="E106" s="68"/>
      <c r="F106" s="81"/>
      <c r="G106" s="69"/>
      <c r="H106" s="69"/>
      <c r="I106" s="71">
        <f t="shared" si="14"/>
        <v>0</v>
      </c>
      <c r="J106" s="72">
        <f t="shared" si="15"/>
        <v>0</v>
      </c>
      <c r="K106" s="73" t="e">
        <f t="shared" si="16"/>
        <v>#DIV/0!</v>
      </c>
      <c r="L106" s="74" t="e">
        <f t="shared" si="17"/>
        <v>#DIV/0!</v>
      </c>
      <c r="M106" s="75" t="e">
        <f t="shared" si="18"/>
        <v>#DIV/0!</v>
      </c>
      <c r="N106" s="76" t="e">
        <f t="shared" si="19"/>
        <v>#DIV/0!</v>
      </c>
      <c r="O106" s="75" t="e">
        <f t="shared" si="20"/>
        <v>#DIV/0!</v>
      </c>
      <c r="P106" s="75" t="e">
        <f t="shared" si="21"/>
        <v>#DIV/0!</v>
      </c>
      <c r="Q106" s="77" t="e">
        <f>IF(A106="m",VLOOKUP(K106,Berechnung_Male!$A$1:$D$42,W106,TRUE),VLOOKUP(Eingabeblatt!K106,Berechnung_Female!$A$1:$D$42,W106,TRUE))</f>
        <v>#DIV/0!</v>
      </c>
      <c r="R106" s="77" t="e">
        <f t="shared" si="22"/>
        <v>#DIV/0!</v>
      </c>
      <c r="S106" s="78" t="e">
        <f t="shared" si="23"/>
        <v>#DIV/0!</v>
      </c>
      <c r="T106" s="79"/>
      <c r="U106" s="83"/>
      <c r="W106" s="80" t="e">
        <f t="shared" si="24"/>
        <v>#DIV/0!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7"/>
      <c r="HT106" s="87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  <c r="IR106" s="87"/>
    </row>
    <row r="107" spans="1:252" s="80" customFormat="1" ht="15" customHeight="1" x14ac:dyDescent="0.2">
      <c r="A107" s="66"/>
      <c r="B107" s="85"/>
      <c r="C107" s="66"/>
      <c r="D107" s="66"/>
      <c r="E107" s="68"/>
      <c r="F107" s="81"/>
      <c r="G107" s="81"/>
      <c r="H107" s="82"/>
      <c r="I107" s="71">
        <f t="shared" si="14"/>
        <v>0</v>
      </c>
      <c r="J107" s="72">
        <f t="shared" si="15"/>
        <v>0</v>
      </c>
      <c r="K107" s="73" t="e">
        <f t="shared" si="16"/>
        <v>#DIV/0!</v>
      </c>
      <c r="L107" s="74" t="e">
        <f t="shared" si="17"/>
        <v>#DIV/0!</v>
      </c>
      <c r="M107" s="75" t="e">
        <f t="shared" si="18"/>
        <v>#DIV/0!</v>
      </c>
      <c r="N107" s="76" t="e">
        <f t="shared" si="19"/>
        <v>#DIV/0!</v>
      </c>
      <c r="O107" s="75" t="e">
        <f t="shared" si="20"/>
        <v>#DIV/0!</v>
      </c>
      <c r="P107" s="75" t="e">
        <f t="shared" si="21"/>
        <v>#DIV/0!</v>
      </c>
      <c r="Q107" s="77" t="e">
        <f>IF(A107="m",VLOOKUP(K107,Berechnung_Male!$A$1:$D$42,W107,TRUE),VLOOKUP(Eingabeblatt!K107,Berechnung_Female!$A$1:$D$42,W107,TRUE))</f>
        <v>#DIV/0!</v>
      </c>
      <c r="R107" s="77" t="e">
        <f t="shared" si="22"/>
        <v>#DIV/0!</v>
      </c>
      <c r="S107" s="78" t="e">
        <f t="shared" si="23"/>
        <v>#DIV/0!</v>
      </c>
      <c r="T107" s="79"/>
      <c r="W107" s="80" t="e">
        <f t="shared" si="24"/>
        <v>#DIV/0!</v>
      </c>
    </row>
    <row r="108" spans="1:252" s="80" customFormat="1" ht="15" customHeight="1" x14ac:dyDescent="0.2">
      <c r="A108" s="66"/>
      <c r="B108" s="85"/>
      <c r="C108" s="66"/>
      <c r="D108" s="66"/>
      <c r="E108" s="68"/>
      <c r="F108" s="81"/>
      <c r="G108" s="69"/>
      <c r="H108" s="69"/>
      <c r="I108" s="71">
        <f t="shared" si="14"/>
        <v>0</v>
      </c>
      <c r="J108" s="72">
        <f t="shared" si="15"/>
        <v>0</v>
      </c>
      <c r="K108" s="73" t="e">
        <f t="shared" si="16"/>
        <v>#DIV/0!</v>
      </c>
      <c r="L108" s="74" t="e">
        <f t="shared" si="17"/>
        <v>#DIV/0!</v>
      </c>
      <c r="M108" s="75" t="e">
        <f t="shared" si="18"/>
        <v>#DIV/0!</v>
      </c>
      <c r="N108" s="76" t="e">
        <f t="shared" si="19"/>
        <v>#DIV/0!</v>
      </c>
      <c r="O108" s="75" t="e">
        <f t="shared" si="20"/>
        <v>#DIV/0!</v>
      </c>
      <c r="P108" s="75" t="e">
        <f t="shared" si="21"/>
        <v>#DIV/0!</v>
      </c>
      <c r="Q108" s="77" t="e">
        <f>IF(A108="m",VLOOKUP(K108,Berechnung_Male!$A$1:$D$42,W108,TRUE),VLOOKUP(Eingabeblatt!K108,Berechnung_Female!$A$1:$D$42,W108,TRUE))</f>
        <v>#DIV/0!</v>
      </c>
      <c r="R108" s="77" t="e">
        <f t="shared" si="22"/>
        <v>#DIV/0!</v>
      </c>
      <c r="S108" s="78" t="e">
        <f t="shared" si="23"/>
        <v>#DIV/0!</v>
      </c>
      <c r="T108" s="79"/>
      <c r="U108" s="83"/>
      <c r="W108" s="80" t="e">
        <f t="shared" si="24"/>
        <v>#DIV/0!</v>
      </c>
    </row>
    <row r="109" spans="1:252" s="80" customFormat="1" ht="15" customHeight="1" x14ac:dyDescent="0.2">
      <c r="A109" s="66"/>
      <c r="B109" s="85"/>
      <c r="C109" s="66"/>
      <c r="D109" s="66"/>
      <c r="E109" s="68"/>
      <c r="F109" s="81"/>
      <c r="G109" s="81"/>
      <c r="H109" s="82"/>
      <c r="I109" s="71">
        <f t="shared" si="14"/>
        <v>0</v>
      </c>
      <c r="J109" s="72">
        <f t="shared" si="15"/>
        <v>0</v>
      </c>
      <c r="K109" s="73" t="e">
        <f t="shared" si="16"/>
        <v>#DIV/0!</v>
      </c>
      <c r="L109" s="74" t="e">
        <f t="shared" si="17"/>
        <v>#DIV/0!</v>
      </c>
      <c r="M109" s="75" t="e">
        <f t="shared" si="18"/>
        <v>#DIV/0!</v>
      </c>
      <c r="N109" s="76" t="e">
        <f t="shared" si="19"/>
        <v>#DIV/0!</v>
      </c>
      <c r="O109" s="75" t="e">
        <f t="shared" si="20"/>
        <v>#DIV/0!</v>
      </c>
      <c r="P109" s="75" t="e">
        <f t="shared" si="21"/>
        <v>#DIV/0!</v>
      </c>
      <c r="Q109" s="77" t="e">
        <f>IF(A109="m",VLOOKUP(K109,Berechnung_Male!$A$1:$D$42,W109,TRUE),VLOOKUP(Eingabeblatt!K109,Berechnung_Female!$A$1:$D$42,W109,TRUE))</f>
        <v>#DIV/0!</v>
      </c>
      <c r="R109" s="77" t="e">
        <f t="shared" si="22"/>
        <v>#DIV/0!</v>
      </c>
      <c r="S109" s="78" t="e">
        <f t="shared" si="23"/>
        <v>#DIV/0!</v>
      </c>
      <c r="W109" s="80" t="e">
        <f t="shared" si="24"/>
        <v>#DIV/0!</v>
      </c>
    </row>
    <row r="110" spans="1:252" s="80" customFormat="1" ht="15" customHeight="1" x14ac:dyDescent="0.2">
      <c r="A110" s="66"/>
      <c r="B110" s="85"/>
      <c r="C110" s="66"/>
      <c r="D110" s="66"/>
      <c r="E110" s="68"/>
      <c r="F110" s="81"/>
      <c r="G110" s="81"/>
      <c r="H110" s="82"/>
      <c r="I110" s="71">
        <f t="shared" si="14"/>
        <v>0</v>
      </c>
      <c r="J110" s="72">
        <f t="shared" si="15"/>
        <v>0</v>
      </c>
      <c r="K110" s="73" t="e">
        <f t="shared" si="16"/>
        <v>#DIV/0!</v>
      </c>
      <c r="L110" s="74" t="e">
        <f t="shared" si="17"/>
        <v>#DIV/0!</v>
      </c>
      <c r="M110" s="75" t="e">
        <f t="shared" si="18"/>
        <v>#DIV/0!</v>
      </c>
      <c r="N110" s="76" t="e">
        <f t="shared" si="19"/>
        <v>#DIV/0!</v>
      </c>
      <c r="O110" s="75" t="e">
        <f t="shared" si="20"/>
        <v>#DIV/0!</v>
      </c>
      <c r="P110" s="75" t="e">
        <f t="shared" si="21"/>
        <v>#DIV/0!</v>
      </c>
      <c r="Q110" s="77" t="e">
        <f>IF(A110="m",VLOOKUP(K110,Berechnung_Male!$A$1:$D$42,W110,TRUE),VLOOKUP(Eingabeblatt!K110,Berechnung_Female!$A$1:$D$42,W110,TRUE))</f>
        <v>#DIV/0!</v>
      </c>
      <c r="R110" s="77" t="e">
        <f t="shared" si="22"/>
        <v>#DIV/0!</v>
      </c>
      <c r="S110" s="78" t="e">
        <f t="shared" si="23"/>
        <v>#DIV/0!</v>
      </c>
      <c r="T110" s="79"/>
      <c r="W110" s="80" t="e">
        <f t="shared" si="24"/>
        <v>#DIV/0!</v>
      </c>
    </row>
    <row r="111" spans="1:252" s="80" customFormat="1" ht="15" customHeight="1" x14ac:dyDescent="0.2">
      <c r="A111" s="66"/>
      <c r="B111" s="85"/>
      <c r="C111" s="66"/>
      <c r="D111" s="66"/>
      <c r="E111" s="68"/>
      <c r="F111" s="81"/>
      <c r="G111" s="69"/>
      <c r="H111" s="69"/>
      <c r="I111" s="71">
        <f t="shared" si="14"/>
        <v>0</v>
      </c>
      <c r="J111" s="72">
        <f t="shared" si="15"/>
        <v>0</v>
      </c>
      <c r="K111" s="73" t="e">
        <f t="shared" si="16"/>
        <v>#DIV/0!</v>
      </c>
      <c r="L111" s="74" t="e">
        <f t="shared" si="17"/>
        <v>#DIV/0!</v>
      </c>
      <c r="M111" s="75" t="e">
        <f t="shared" si="18"/>
        <v>#DIV/0!</v>
      </c>
      <c r="N111" s="76" t="e">
        <f t="shared" si="19"/>
        <v>#DIV/0!</v>
      </c>
      <c r="O111" s="75" t="e">
        <f t="shared" si="20"/>
        <v>#DIV/0!</v>
      </c>
      <c r="P111" s="75" t="e">
        <f t="shared" si="21"/>
        <v>#DIV/0!</v>
      </c>
      <c r="Q111" s="77" t="e">
        <f>IF(A111="m",VLOOKUP(K111,Berechnung_Male!$A$1:$D$42,W111,TRUE),VLOOKUP(Eingabeblatt!K111,Berechnung_Female!$A$1:$D$42,W111,TRUE))</f>
        <v>#DIV/0!</v>
      </c>
      <c r="R111" s="77" t="e">
        <f t="shared" si="22"/>
        <v>#DIV/0!</v>
      </c>
      <c r="S111" s="78" t="e">
        <f t="shared" si="23"/>
        <v>#DIV/0!</v>
      </c>
      <c r="T111" s="79"/>
      <c r="U111" s="83"/>
      <c r="W111" s="80" t="e">
        <f t="shared" si="24"/>
        <v>#DIV/0!</v>
      </c>
    </row>
    <row r="112" spans="1:252" s="80" customFormat="1" ht="15" customHeight="1" x14ac:dyDescent="0.2">
      <c r="A112" s="66"/>
      <c r="B112" s="85"/>
      <c r="C112" s="66"/>
      <c r="D112" s="66"/>
      <c r="E112" s="68"/>
      <c r="F112" s="81"/>
      <c r="G112" s="69"/>
      <c r="H112" s="69"/>
      <c r="I112" s="71">
        <f t="shared" si="14"/>
        <v>0</v>
      </c>
      <c r="J112" s="72">
        <f t="shared" si="15"/>
        <v>0</v>
      </c>
      <c r="K112" s="73" t="e">
        <f t="shared" si="16"/>
        <v>#DIV/0!</v>
      </c>
      <c r="L112" s="74" t="e">
        <f t="shared" si="17"/>
        <v>#DIV/0!</v>
      </c>
      <c r="M112" s="75" t="e">
        <f t="shared" si="18"/>
        <v>#DIV/0!</v>
      </c>
      <c r="N112" s="76" t="e">
        <f t="shared" si="19"/>
        <v>#DIV/0!</v>
      </c>
      <c r="O112" s="75" t="e">
        <f t="shared" si="20"/>
        <v>#DIV/0!</v>
      </c>
      <c r="P112" s="75" t="e">
        <f t="shared" si="21"/>
        <v>#DIV/0!</v>
      </c>
      <c r="Q112" s="77" t="e">
        <f>IF(A112="m",VLOOKUP(K112,Berechnung_Male!$A$1:$D$42,W112,TRUE),VLOOKUP(Eingabeblatt!K112,Berechnung_Female!$A$1:$D$42,W112,TRUE))</f>
        <v>#DIV/0!</v>
      </c>
      <c r="R112" s="77" t="e">
        <f t="shared" si="22"/>
        <v>#DIV/0!</v>
      </c>
      <c r="S112" s="78" t="e">
        <f t="shared" si="23"/>
        <v>#DIV/0!</v>
      </c>
      <c r="T112" s="79"/>
      <c r="U112" s="83"/>
      <c r="W112" s="80" t="e">
        <f t="shared" si="24"/>
        <v>#DIV/0!</v>
      </c>
    </row>
    <row r="113" spans="1:23" s="80" customFormat="1" ht="15" customHeight="1" x14ac:dyDescent="0.2">
      <c r="A113" s="66"/>
      <c r="B113" s="85"/>
      <c r="C113" s="66"/>
      <c r="D113" s="66"/>
      <c r="E113" s="68"/>
      <c r="F113" s="81"/>
      <c r="G113" s="81"/>
      <c r="H113" s="82"/>
      <c r="I113" s="71">
        <f t="shared" si="14"/>
        <v>0</v>
      </c>
      <c r="J113" s="72">
        <f t="shared" si="15"/>
        <v>0</v>
      </c>
      <c r="K113" s="73" t="e">
        <f t="shared" si="16"/>
        <v>#DIV/0!</v>
      </c>
      <c r="L113" s="74" t="e">
        <f t="shared" si="17"/>
        <v>#DIV/0!</v>
      </c>
      <c r="M113" s="75" t="e">
        <f t="shared" si="18"/>
        <v>#DIV/0!</v>
      </c>
      <c r="N113" s="76" t="e">
        <f t="shared" si="19"/>
        <v>#DIV/0!</v>
      </c>
      <c r="O113" s="75" t="e">
        <f t="shared" si="20"/>
        <v>#DIV/0!</v>
      </c>
      <c r="P113" s="75" t="e">
        <f t="shared" si="21"/>
        <v>#DIV/0!</v>
      </c>
      <c r="Q113" s="77" t="e">
        <f>IF(A113="m",VLOOKUP(K113,Berechnung_Male!$A$1:$D$42,W113,TRUE),VLOOKUP(Eingabeblatt!K113,Berechnung_Female!$A$1:$D$42,W113,TRUE))</f>
        <v>#DIV/0!</v>
      </c>
      <c r="R113" s="77" t="e">
        <f t="shared" si="22"/>
        <v>#DIV/0!</v>
      </c>
      <c r="S113" s="78" t="e">
        <f t="shared" si="23"/>
        <v>#DIV/0!</v>
      </c>
      <c r="T113" s="79"/>
      <c r="W113" s="80" t="e">
        <f t="shared" si="24"/>
        <v>#DIV/0!</v>
      </c>
    </row>
    <row r="114" spans="1:23" s="80" customFormat="1" ht="15" customHeight="1" x14ac:dyDescent="0.2">
      <c r="A114" s="66"/>
      <c r="B114" s="85"/>
      <c r="C114" s="66"/>
      <c r="D114" s="66"/>
      <c r="E114" s="68"/>
      <c r="F114" s="81"/>
      <c r="G114" s="81"/>
      <c r="H114" s="82"/>
      <c r="I114" s="71">
        <f t="shared" si="14"/>
        <v>0</v>
      </c>
      <c r="J114" s="72">
        <f t="shared" si="15"/>
        <v>0</v>
      </c>
      <c r="K114" s="73" t="e">
        <f t="shared" si="16"/>
        <v>#DIV/0!</v>
      </c>
      <c r="L114" s="74" t="e">
        <f t="shared" si="17"/>
        <v>#DIV/0!</v>
      </c>
      <c r="M114" s="75" t="e">
        <f t="shared" si="18"/>
        <v>#DIV/0!</v>
      </c>
      <c r="N114" s="76" t="e">
        <f t="shared" si="19"/>
        <v>#DIV/0!</v>
      </c>
      <c r="O114" s="75" t="e">
        <f t="shared" si="20"/>
        <v>#DIV/0!</v>
      </c>
      <c r="P114" s="75" t="e">
        <f t="shared" si="21"/>
        <v>#DIV/0!</v>
      </c>
      <c r="Q114" s="77" t="e">
        <f>IF(A114="m",VLOOKUP(K114,Berechnung_Male!$A$1:$D$42,W114,TRUE),VLOOKUP(Eingabeblatt!K114,Berechnung_Female!$A$1:$D$42,W114,TRUE))</f>
        <v>#DIV/0!</v>
      </c>
      <c r="R114" s="77" t="e">
        <f t="shared" si="22"/>
        <v>#DIV/0!</v>
      </c>
      <c r="S114" s="78" t="e">
        <f t="shared" si="23"/>
        <v>#DIV/0!</v>
      </c>
      <c r="T114" s="79"/>
      <c r="W114" s="80" t="e">
        <f t="shared" si="24"/>
        <v>#DIV/0!</v>
      </c>
    </row>
    <row r="115" spans="1:23" s="80" customFormat="1" ht="15" customHeight="1" x14ac:dyDescent="0.2">
      <c r="A115" s="66"/>
      <c r="B115" s="85"/>
      <c r="C115" s="66"/>
      <c r="D115" s="66"/>
      <c r="E115" s="68"/>
      <c r="F115" s="81"/>
      <c r="G115" s="81"/>
      <c r="H115" s="82"/>
      <c r="I115" s="71">
        <f t="shared" si="14"/>
        <v>0</v>
      </c>
      <c r="J115" s="72">
        <f t="shared" si="15"/>
        <v>0</v>
      </c>
      <c r="K115" s="73" t="e">
        <f t="shared" si="16"/>
        <v>#DIV/0!</v>
      </c>
      <c r="L115" s="74" t="e">
        <f t="shared" si="17"/>
        <v>#DIV/0!</v>
      </c>
      <c r="M115" s="75" t="e">
        <f t="shared" si="18"/>
        <v>#DIV/0!</v>
      </c>
      <c r="N115" s="76" t="e">
        <f t="shared" si="19"/>
        <v>#DIV/0!</v>
      </c>
      <c r="O115" s="75" t="e">
        <f t="shared" si="20"/>
        <v>#DIV/0!</v>
      </c>
      <c r="P115" s="75" t="e">
        <f t="shared" si="21"/>
        <v>#DIV/0!</v>
      </c>
      <c r="Q115" s="77" t="e">
        <f>IF(A115="m",VLOOKUP(K115,Berechnung_Male!$A$1:$D$42,W115,TRUE),VLOOKUP(Eingabeblatt!K115,Berechnung_Female!$A$1:$D$42,W115,TRUE))</f>
        <v>#DIV/0!</v>
      </c>
      <c r="R115" s="77" t="e">
        <f t="shared" si="22"/>
        <v>#DIV/0!</v>
      </c>
      <c r="S115" s="78" t="e">
        <f t="shared" si="23"/>
        <v>#DIV/0!</v>
      </c>
      <c r="T115" s="79"/>
      <c r="W115" s="80" t="e">
        <f t="shared" si="24"/>
        <v>#DIV/0!</v>
      </c>
    </row>
    <row r="116" spans="1:23" s="80" customFormat="1" ht="15" customHeight="1" x14ac:dyDescent="0.2">
      <c r="A116" s="66"/>
      <c r="B116" s="85"/>
      <c r="C116" s="66"/>
      <c r="D116" s="66"/>
      <c r="E116" s="68"/>
      <c r="F116" s="81"/>
      <c r="G116" s="81"/>
      <c r="H116" s="82"/>
      <c r="I116" s="71">
        <f t="shared" si="14"/>
        <v>0</v>
      </c>
      <c r="J116" s="72">
        <f t="shared" si="15"/>
        <v>0</v>
      </c>
      <c r="K116" s="73" t="e">
        <f t="shared" si="16"/>
        <v>#DIV/0!</v>
      </c>
      <c r="L116" s="74" t="e">
        <f t="shared" si="17"/>
        <v>#DIV/0!</v>
      </c>
      <c r="M116" s="75" t="e">
        <f t="shared" si="18"/>
        <v>#DIV/0!</v>
      </c>
      <c r="N116" s="76" t="e">
        <f t="shared" si="19"/>
        <v>#DIV/0!</v>
      </c>
      <c r="O116" s="75" t="e">
        <f t="shared" si="20"/>
        <v>#DIV/0!</v>
      </c>
      <c r="P116" s="75" t="e">
        <f t="shared" si="21"/>
        <v>#DIV/0!</v>
      </c>
      <c r="Q116" s="77" t="e">
        <f>IF(A116="m",VLOOKUP(K116,Berechnung_Male!$A$1:$D$42,W116,TRUE),VLOOKUP(Eingabeblatt!K116,Berechnung_Female!$A$1:$D$42,W116,TRUE))</f>
        <v>#DIV/0!</v>
      </c>
      <c r="R116" s="77" t="e">
        <f t="shared" si="22"/>
        <v>#DIV/0!</v>
      </c>
      <c r="S116" s="78" t="e">
        <f t="shared" si="23"/>
        <v>#DIV/0!</v>
      </c>
      <c r="T116" s="79"/>
      <c r="W116" s="80" t="e">
        <f t="shared" si="24"/>
        <v>#DIV/0!</v>
      </c>
    </row>
    <row r="117" spans="1:23" s="80" customFormat="1" ht="15" customHeight="1" x14ac:dyDescent="0.2">
      <c r="A117" s="66"/>
      <c r="B117" s="85"/>
      <c r="C117" s="66"/>
      <c r="D117" s="66"/>
      <c r="E117" s="68"/>
      <c r="F117" s="81"/>
      <c r="G117" s="81"/>
      <c r="H117" s="82"/>
      <c r="I117" s="71">
        <f t="shared" si="14"/>
        <v>0</v>
      </c>
      <c r="J117" s="72">
        <f t="shared" si="15"/>
        <v>0</v>
      </c>
      <c r="K117" s="73" t="e">
        <f t="shared" si="16"/>
        <v>#DIV/0!</v>
      </c>
      <c r="L117" s="74" t="e">
        <f t="shared" si="17"/>
        <v>#DIV/0!</v>
      </c>
      <c r="M117" s="75" t="e">
        <f t="shared" si="18"/>
        <v>#DIV/0!</v>
      </c>
      <c r="N117" s="76" t="e">
        <f t="shared" si="19"/>
        <v>#DIV/0!</v>
      </c>
      <c r="O117" s="75" t="e">
        <f t="shared" si="20"/>
        <v>#DIV/0!</v>
      </c>
      <c r="P117" s="75" t="e">
        <f t="shared" si="21"/>
        <v>#DIV/0!</v>
      </c>
      <c r="Q117" s="77" t="e">
        <f>IF(A117="m",VLOOKUP(K117,Berechnung_Male!$A$1:$D$42,W117,TRUE),VLOOKUP(Eingabeblatt!K117,Berechnung_Female!$A$1:$D$42,W117,TRUE))</f>
        <v>#DIV/0!</v>
      </c>
      <c r="R117" s="77" t="e">
        <f t="shared" si="22"/>
        <v>#DIV/0!</v>
      </c>
      <c r="S117" s="78" t="e">
        <f t="shared" si="23"/>
        <v>#DIV/0!</v>
      </c>
      <c r="T117" s="79"/>
      <c r="W117" s="80" t="e">
        <f t="shared" si="24"/>
        <v>#DIV/0!</v>
      </c>
    </row>
    <row r="118" spans="1:23" s="80" customFormat="1" ht="15" customHeight="1" x14ac:dyDescent="0.2">
      <c r="A118" s="66"/>
      <c r="B118" s="85"/>
      <c r="C118" s="66"/>
      <c r="D118" s="66"/>
      <c r="E118" s="68"/>
      <c r="F118" s="81"/>
      <c r="G118" s="81"/>
      <c r="H118" s="82"/>
      <c r="I118" s="71">
        <f t="shared" si="14"/>
        <v>0</v>
      </c>
      <c r="J118" s="72">
        <f t="shared" si="15"/>
        <v>0</v>
      </c>
      <c r="K118" s="73" t="e">
        <f t="shared" si="16"/>
        <v>#DIV/0!</v>
      </c>
      <c r="L118" s="74" t="e">
        <f t="shared" si="17"/>
        <v>#DIV/0!</v>
      </c>
      <c r="M118" s="75" t="e">
        <f t="shared" si="18"/>
        <v>#DIV/0!</v>
      </c>
      <c r="N118" s="76" t="e">
        <f t="shared" si="19"/>
        <v>#DIV/0!</v>
      </c>
      <c r="O118" s="75" t="e">
        <f t="shared" si="20"/>
        <v>#DIV/0!</v>
      </c>
      <c r="P118" s="75" t="e">
        <f t="shared" si="21"/>
        <v>#DIV/0!</v>
      </c>
      <c r="Q118" s="77" t="e">
        <f>IF(A118="m",VLOOKUP(K118,Berechnung_Male!$A$1:$D$42,W118,TRUE),VLOOKUP(Eingabeblatt!K118,Berechnung_Female!$A$1:$D$42,W118,TRUE))</f>
        <v>#DIV/0!</v>
      </c>
      <c r="R118" s="77" t="e">
        <f t="shared" si="22"/>
        <v>#DIV/0!</v>
      </c>
      <c r="S118" s="78" t="e">
        <f t="shared" si="23"/>
        <v>#DIV/0!</v>
      </c>
      <c r="T118" s="79"/>
      <c r="W118" s="80" t="e">
        <f t="shared" si="24"/>
        <v>#DIV/0!</v>
      </c>
    </row>
    <row r="119" spans="1:23" s="80" customFormat="1" ht="15" customHeight="1" x14ac:dyDescent="0.2">
      <c r="A119" s="66"/>
      <c r="B119" s="85"/>
      <c r="C119" s="66"/>
      <c r="D119" s="66"/>
      <c r="E119" s="68"/>
      <c r="F119" s="81"/>
      <c r="G119" s="69"/>
      <c r="H119" s="69"/>
      <c r="I119" s="71">
        <f t="shared" si="14"/>
        <v>0</v>
      </c>
      <c r="J119" s="72">
        <f t="shared" si="15"/>
        <v>0</v>
      </c>
      <c r="K119" s="73" t="e">
        <f t="shared" si="16"/>
        <v>#DIV/0!</v>
      </c>
      <c r="L119" s="74" t="e">
        <f t="shared" si="17"/>
        <v>#DIV/0!</v>
      </c>
      <c r="M119" s="75" t="e">
        <f t="shared" si="18"/>
        <v>#DIV/0!</v>
      </c>
      <c r="N119" s="76" t="e">
        <f t="shared" si="19"/>
        <v>#DIV/0!</v>
      </c>
      <c r="O119" s="75" t="e">
        <f t="shared" si="20"/>
        <v>#DIV/0!</v>
      </c>
      <c r="P119" s="75" t="e">
        <f t="shared" si="21"/>
        <v>#DIV/0!</v>
      </c>
      <c r="Q119" s="77" t="e">
        <f>IF(A119="m",VLOOKUP(K119,Berechnung_Male!$A$1:$D$42,W119,TRUE),VLOOKUP(Eingabeblatt!K119,Berechnung_Female!$A$1:$D$42,W119,TRUE))</f>
        <v>#DIV/0!</v>
      </c>
      <c r="R119" s="77" t="e">
        <f t="shared" si="22"/>
        <v>#DIV/0!</v>
      </c>
      <c r="S119" s="78" t="e">
        <f t="shared" si="23"/>
        <v>#DIV/0!</v>
      </c>
      <c r="T119" s="79"/>
      <c r="U119" s="83"/>
      <c r="W119" s="80" t="e">
        <f t="shared" si="24"/>
        <v>#DIV/0!</v>
      </c>
    </row>
    <row r="120" spans="1:23" s="80" customFormat="1" ht="15" customHeight="1" x14ac:dyDescent="0.2">
      <c r="A120" s="66"/>
      <c r="B120" s="85"/>
      <c r="C120" s="66"/>
      <c r="D120" s="66"/>
      <c r="E120" s="68"/>
      <c r="F120" s="81"/>
      <c r="G120" s="81"/>
      <c r="H120" s="82"/>
      <c r="I120" s="71">
        <f t="shared" si="14"/>
        <v>0</v>
      </c>
      <c r="J120" s="72">
        <f t="shared" si="15"/>
        <v>0</v>
      </c>
      <c r="K120" s="73" t="e">
        <f t="shared" si="16"/>
        <v>#DIV/0!</v>
      </c>
      <c r="L120" s="74" t="e">
        <f t="shared" si="17"/>
        <v>#DIV/0!</v>
      </c>
      <c r="M120" s="75" t="e">
        <f t="shared" si="18"/>
        <v>#DIV/0!</v>
      </c>
      <c r="N120" s="76" t="e">
        <f t="shared" si="19"/>
        <v>#DIV/0!</v>
      </c>
      <c r="O120" s="75" t="e">
        <f t="shared" si="20"/>
        <v>#DIV/0!</v>
      </c>
      <c r="P120" s="75" t="e">
        <f t="shared" si="21"/>
        <v>#DIV/0!</v>
      </c>
      <c r="Q120" s="77" t="e">
        <f>IF(A120="m",VLOOKUP(K120,Berechnung_Male!$A$1:$D$42,W120,TRUE),VLOOKUP(Eingabeblatt!K120,Berechnung_Female!$A$1:$D$42,W120,TRUE))</f>
        <v>#DIV/0!</v>
      </c>
      <c r="R120" s="77" t="e">
        <f t="shared" si="22"/>
        <v>#DIV/0!</v>
      </c>
      <c r="S120" s="78" t="e">
        <f t="shared" si="23"/>
        <v>#DIV/0!</v>
      </c>
      <c r="T120" s="79"/>
      <c r="W120" s="80" t="e">
        <f t="shared" si="24"/>
        <v>#DIV/0!</v>
      </c>
    </row>
    <row r="121" spans="1:23" s="80" customFormat="1" ht="15" customHeight="1" x14ac:dyDescent="0.2">
      <c r="A121" s="66"/>
      <c r="B121" s="85"/>
      <c r="C121" s="66"/>
      <c r="D121" s="66"/>
      <c r="E121" s="68"/>
      <c r="F121" s="81"/>
      <c r="G121" s="81"/>
      <c r="H121" s="82"/>
      <c r="I121" s="71">
        <f t="shared" si="14"/>
        <v>0</v>
      </c>
      <c r="J121" s="72">
        <f t="shared" si="15"/>
        <v>0</v>
      </c>
      <c r="K121" s="73" t="e">
        <f t="shared" si="16"/>
        <v>#DIV/0!</v>
      </c>
      <c r="L121" s="74" t="e">
        <f t="shared" si="17"/>
        <v>#DIV/0!</v>
      </c>
      <c r="M121" s="75" t="e">
        <f t="shared" si="18"/>
        <v>#DIV/0!</v>
      </c>
      <c r="N121" s="76" t="e">
        <f t="shared" si="19"/>
        <v>#DIV/0!</v>
      </c>
      <c r="O121" s="75" t="e">
        <f t="shared" si="20"/>
        <v>#DIV/0!</v>
      </c>
      <c r="P121" s="75" t="e">
        <f t="shared" si="21"/>
        <v>#DIV/0!</v>
      </c>
      <c r="Q121" s="77" t="e">
        <f>IF(A121="m",VLOOKUP(K121,Berechnung_Male!$A$1:$D$42,W121,TRUE),VLOOKUP(Eingabeblatt!K121,Berechnung_Female!$A$1:$D$42,W121,TRUE))</f>
        <v>#DIV/0!</v>
      </c>
      <c r="R121" s="77" t="e">
        <f t="shared" si="22"/>
        <v>#DIV/0!</v>
      </c>
      <c r="S121" s="78" t="e">
        <f t="shared" si="23"/>
        <v>#DIV/0!</v>
      </c>
      <c r="T121" s="79"/>
      <c r="W121" s="80" t="e">
        <f t="shared" si="24"/>
        <v>#DIV/0!</v>
      </c>
    </row>
    <row r="122" spans="1:23" s="80" customFormat="1" ht="15" customHeight="1" x14ac:dyDescent="0.2">
      <c r="A122" s="66"/>
      <c r="B122" s="85"/>
      <c r="C122" s="66"/>
      <c r="D122" s="66"/>
      <c r="E122" s="68"/>
      <c r="F122" s="81"/>
      <c r="G122" s="69"/>
      <c r="H122" s="69"/>
      <c r="I122" s="71">
        <f t="shared" si="14"/>
        <v>0</v>
      </c>
      <c r="J122" s="72">
        <f t="shared" si="15"/>
        <v>0</v>
      </c>
      <c r="K122" s="73" t="e">
        <f t="shared" si="16"/>
        <v>#DIV/0!</v>
      </c>
      <c r="L122" s="74" t="e">
        <f t="shared" si="17"/>
        <v>#DIV/0!</v>
      </c>
      <c r="M122" s="75" t="e">
        <f t="shared" si="18"/>
        <v>#DIV/0!</v>
      </c>
      <c r="N122" s="76" t="e">
        <f t="shared" si="19"/>
        <v>#DIV/0!</v>
      </c>
      <c r="O122" s="75" t="e">
        <f t="shared" si="20"/>
        <v>#DIV/0!</v>
      </c>
      <c r="P122" s="75" t="e">
        <f t="shared" si="21"/>
        <v>#DIV/0!</v>
      </c>
      <c r="Q122" s="77" t="e">
        <f>IF(A122="m",VLOOKUP(K122,Berechnung_Male!$A$1:$D$42,W122,TRUE),VLOOKUP(Eingabeblatt!K122,Berechnung_Female!$A$1:$D$42,W122,TRUE))</f>
        <v>#DIV/0!</v>
      </c>
      <c r="R122" s="77" t="e">
        <f t="shared" si="22"/>
        <v>#DIV/0!</v>
      </c>
      <c r="S122" s="78" t="e">
        <f t="shared" si="23"/>
        <v>#DIV/0!</v>
      </c>
      <c r="T122" s="79"/>
      <c r="U122" s="83"/>
      <c r="W122" s="80" t="e">
        <f t="shared" si="24"/>
        <v>#DIV/0!</v>
      </c>
    </row>
    <row r="123" spans="1:23" s="80" customFormat="1" ht="15" customHeight="1" x14ac:dyDescent="0.2">
      <c r="A123" s="66"/>
      <c r="B123" s="85"/>
      <c r="C123" s="66"/>
      <c r="D123" s="66"/>
      <c r="E123" s="68"/>
      <c r="F123" s="81"/>
      <c r="G123" s="69"/>
      <c r="H123" s="69"/>
      <c r="I123" s="71">
        <f t="shared" si="14"/>
        <v>0</v>
      </c>
      <c r="J123" s="72">
        <f t="shared" si="15"/>
        <v>0</v>
      </c>
      <c r="K123" s="73" t="e">
        <f t="shared" si="16"/>
        <v>#DIV/0!</v>
      </c>
      <c r="L123" s="74" t="e">
        <f t="shared" si="17"/>
        <v>#DIV/0!</v>
      </c>
      <c r="M123" s="75" t="e">
        <f t="shared" si="18"/>
        <v>#DIV/0!</v>
      </c>
      <c r="N123" s="76" t="e">
        <f t="shared" si="19"/>
        <v>#DIV/0!</v>
      </c>
      <c r="O123" s="75" t="e">
        <f t="shared" si="20"/>
        <v>#DIV/0!</v>
      </c>
      <c r="P123" s="75" t="e">
        <f t="shared" si="21"/>
        <v>#DIV/0!</v>
      </c>
      <c r="Q123" s="77" t="e">
        <f>IF(A123="m",VLOOKUP(K123,Berechnung_Male!$A$1:$D$42,W123,TRUE),VLOOKUP(Eingabeblatt!K123,Berechnung_Female!$A$1:$D$42,W123,TRUE))</f>
        <v>#DIV/0!</v>
      </c>
      <c r="R123" s="77" t="e">
        <f t="shared" si="22"/>
        <v>#DIV/0!</v>
      </c>
      <c r="S123" s="78" t="e">
        <f t="shared" si="23"/>
        <v>#DIV/0!</v>
      </c>
      <c r="T123" s="79"/>
      <c r="U123" s="83"/>
      <c r="W123" s="80" t="e">
        <f t="shared" si="24"/>
        <v>#DIV/0!</v>
      </c>
    </row>
    <row r="124" spans="1:23" s="80" customFormat="1" ht="15" customHeight="1" x14ac:dyDescent="0.2">
      <c r="A124" s="66"/>
      <c r="B124" s="85"/>
      <c r="C124" s="66"/>
      <c r="D124" s="66"/>
      <c r="E124" s="68"/>
      <c r="F124" s="81"/>
      <c r="G124" s="81"/>
      <c r="H124" s="82"/>
      <c r="I124" s="71">
        <f t="shared" si="14"/>
        <v>0</v>
      </c>
      <c r="J124" s="72">
        <f t="shared" si="15"/>
        <v>0</v>
      </c>
      <c r="K124" s="73" t="e">
        <f t="shared" si="16"/>
        <v>#DIV/0!</v>
      </c>
      <c r="L124" s="74" t="e">
        <f t="shared" si="17"/>
        <v>#DIV/0!</v>
      </c>
      <c r="M124" s="75" t="e">
        <f t="shared" si="18"/>
        <v>#DIV/0!</v>
      </c>
      <c r="N124" s="76" t="e">
        <f t="shared" si="19"/>
        <v>#DIV/0!</v>
      </c>
      <c r="O124" s="75" t="e">
        <f t="shared" si="20"/>
        <v>#DIV/0!</v>
      </c>
      <c r="P124" s="75" t="e">
        <f t="shared" si="21"/>
        <v>#DIV/0!</v>
      </c>
      <c r="Q124" s="77" t="e">
        <f>IF(A124="m",VLOOKUP(K124,Berechnung_Male!$A$1:$D$42,W124,TRUE),VLOOKUP(Eingabeblatt!K124,Berechnung_Female!$A$1:$D$42,W124,TRUE))</f>
        <v>#DIV/0!</v>
      </c>
      <c r="R124" s="77" t="e">
        <f t="shared" si="22"/>
        <v>#DIV/0!</v>
      </c>
      <c r="S124" s="78" t="e">
        <f t="shared" si="23"/>
        <v>#DIV/0!</v>
      </c>
      <c r="T124" s="79"/>
      <c r="W124" s="80" t="e">
        <f t="shared" si="24"/>
        <v>#DIV/0!</v>
      </c>
    </row>
    <row r="125" spans="1:23" s="80" customFormat="1" ht="15" customHeight="1" x14ac:dyDescent="0.2">
      <c r="A125" s="66"/>
      <c r="B125" s="85"/>
      <c r="C125" s="66"/>
      <c r="D125" s="66"/>
      <c r="E125" s="68"/>
      <c r="F125" s="81"/>
      <c r="G125" s="81"/>
      <c r="H125" s="82"/>
      <c r="I125" s="71">
        <f t="shared" si="14"/>
        <v>0</v>
      </c>
      <c r="J125" s="72">
        <f t="shared" si="15"/>
        <v>0</v>
      </c>
      <c r="K125" s="73" t="e">
        <f t="shared" si="16"/>
        <v>#DIV/0!</v>
      </c>
      <c r="L125" s="74" t="e">
        <f t="shared" si="17"/>
        <v>#DIV/0!</v>
      </c>
      <c r="M125" s="75" t="e">
        <f t="shared" si="18"/>
        <v>#DIV/0!</v>
      </c>
      <c r="N125" s="76" t="e">
        <f t="shared" si="19"/>
        <v>#DIV/0!</v>
      </c>
      <c r="O125" s="75" t="e">
        <f t="shared" si="20"/>
        <v>#DIV/0!</v>
      </c>
      <c r="P125" s="75" t="e">
        <f t="shared" si="21"/>
        <v>#DIV/0!</v>
      </c>
      <c r="Q125" s="77" t="e">
        <f>IF(A125="m",VLOOKUP(K125,Berechnung_Male!$A$1:$D$42,W125,TRUE),VLOOKUP(Eingabeblatt!K125,Berechnung_Female!$A$1:$D$42,W125,TRUE))</f>
        <v>#DIV/0!</v>
      </c>
      <c r="R125" s="77" t="e">
        <f t="shared" si="22"/>
        <v>#DIV/0!</v>
      </c>
      <c r="S125" s="78" t="e">
        <f t="shared" si="23"/>
        <v>#DIV/0!</v>
      </c>
      <c r="T125" s="79"/>
      <c r="W125" s="80" t="e">
        <f t="shared" si="24"/>
        <v>#DIV/0!</v>
      </c>
    </row>
    <row r="126" spans="1:23" s="80" customFormat="1" ht="15" customHeight="1" x14ac:dyDescent="0.2">
      <c r="A126" s="66"/>
      <c r="B126" s="85"/>
      <c r="C126" s="66"/>
      <c r="D126" s="66"/>
      <c r="E126" s="68"/>
      <c r="F126" s="81"/>
      <c r="G126" s="69"/>
      <c r="H126" s="69"/>
      <c r="I126" s="71">
        <f t="shared" si="14"/>
        <v>0</v>
      </c>
      <c r="J126" s="72">
        <f t="shared" si="15"/>
        <v>0</v>
      </c>
      <c r="K126" s="73" t="e">
        <f t="shared" si="16"/>
        <v>#DIV/0!</v>
      </c>
      <c r="L126" s="74" t="e">
        <f t="shared" si="17"/>
        <v>#DIV/0!</v>
      </c>
      <c r="M126" s="75" t="e">
        <f t="shared" si="18"/>
        <v>#DIV/0!</v>
      </c>
      <c r="N126" s="76" t="e">
        <f t="shared" si="19"/>
        <v>#DIV/0!</v>
      </c>
      <c r="O126" s="75" t="e">
        <f t="shared" si="20"/>
        <v>#DIV/0!</v>
      </c>
      <c r="P126" s="75" t="e">
        <f t="shared" si="21"/>
        <v>#DIV/0!</v>
      </c>
      <c r="Q126" s="77" t="e">
        <f>IF(A126="m",VLOOKUP(K126,Berechnung_Male!$A$1:$D$42,W126,TRUE),VLOOKUP(Eingabeblatt!K126,Berechnung_Female!$A$1:$D$42,W126,TRUE))</f>
        <v>#DIV/0!</v>
      </c>
      <c r="R126" s="77" t="e">
        <f t="shared" si="22"/>
        <v>#DIV/0!</v>
      </c>
      <c r="S126" s="78" t="e">
        <f t="shared" si="23"/>
        <v>#DIV/0!</v>
      </c>
      <c r="T126" s="79"/>
      <c r="U126" s="83"/>
      <c r="W126" s="80" t="e">
        <f t="shared" si="24"/>
        <v>#DIV/0!</v>
      </c>
    </row>
    <row r="127" spans="1:23" s="80" customFormat="1" ht="15" customHeight="1" x14ac:dyDescent="0.2">
      <c r="A127" s="66"/>
      <c r="B127" s="85"/>
      <c r="C127" s="66"/>
      <c r="D127" s="66"/>
      <c r="E127" s="68"/>
      <c r="F127" s="81"/>
      <c r="G127" s="69"/>
      <c r="H127" s="69"/>
      <c r="I127" s="71">
        <f t="shared" si="14"/>
        <v>0</v>
      </c>
      <c r="J127" s="72">
        <f t="shared" si="15"/>
        <v>0</v>
      </c>
      <c r="K127" s="73" t="e">
        <f t="shared" si="16"/>
        <v>#DIV/0!</v>
      </c>
      <c r="L127" s="74" t="e">
        <f t="shared" si="17"/>
        <v>#DIV/0!</v>
      </c>
      <c r="M127" s="75" t="e">
        <f t="shared" si="18"/>
        <v>#DIV/0!</v>
      </c>
      <c r="N127" s="76" t="e">
        <f t="shared" si="19"/>
        <v>#DIV/0!</v>
      </c>
      <c r="O127" s="75" t="e">
        <f t="shared" si="20"/>
        <v>#DIV/0!</v>
      </c>
      <c r="P127" s="75" t="e">
        <f t="shared" si="21"/>
        <v>#DIV/0!</v>
      </c>
      <c r="Q127" s="77" t="e">
        <f>IF(A127="m",VLOOKUP(K127,Berechnung_Male!$A$1:$D$42,W127,TRUE),VLOOKUP(Eingabeblatt!K127,Berechnung_Female!$A$1:$D$42,W127,TRUE))</f>
        <v>#DIV/0!</v>
      </c>
      <c r="R127" s="77" t="e">
        <f t="shared" si="22"/>
        <v>#DIV/0!</v>
      </c>
      <c r="S127" s="78" t="e">
        <f t="shared" si="23"/>
        <v>#DIV/0!</v>
      </c>
      <c r="T127" s="79"/>
      <c r="U127" s="83"/>
      <c r="W127" s="80" t="e">
        <f t="shared" si="24"/>
        <v>#DIV/0!</v>
      </c>
    </row>
    <row r="128" spans="1:23" s="80" customFormat="1" ht="15" customHeight="1" x14ac:dyDescent="0.2">
      <c r="A128" s="66"/>
      <c r="B128" s="85"/>
      <c r="C128" s="66"/>
      <c r="D128" s="66"/>
      <c r="E128" s="68"/>
      <c r="F128" s="81"/>
      <c r="G128" s="69"/>
      <c r="H128" s="69"/>
      <c r="I128" s="71">
        <f t="shared" si="14"/>
        <v>0</v>
      </c>
      <c r="J128" s="72">
        <f t="shared" si="15"/>
        <v>0</v>
      </c>
      <c r="K128" s="73" t="e">
        <f t="shared" si="16"/>
        <v>#DIV/0!</v>
      </c>
      <c r="L128" s="74" t="e">
        <f t="shared" si="17"/>
        <v>#DIV/0!</v>
      </c>
      <c r="M128" s="75" t="e">
        <f t="shared" si="18"/>
        <v>#DIV/0!</v>
      </c>
      <c r="N128" s="76" t="e">
        <f t="shared" si="19"/>
        <v>#DIV/0!</v>
      </c>
      <c r="O128" s="75" t="e">
        <f t="shared" si="20"/>
        <v>#DIV/0!</v>
      </c>
      <c r="P128" s="75" t="e">
        <f t="shared" si="21"/>
        <v>#DIV/0!</v>
      </c>
      <c r="Q128" s="77" t="e">
        <f>IF(A128="m",VLOOKUP(K128,Berechnung_Male!$A$1:$D$42,W128,TRUE),VLOOKUP(Eingabeblatt!K128,Berechnung_Female!$A$1:$D$42,W128,TRUE))</f>
        <v>#DIV/0!</v>
      </c>
      <c r="R128" s="77" t="e">
        <f t="shared" si="22"/>
        <v>#DIV/0!</v>
      </c>
      <c r="S128" s="78" t="e">
        <f t="shared" si="23"/>
        <v>#DIV/0!</v>
      </c>
      <c r="T128" s="79"/>
      <c r="U128" s="83"/>
      <c r="W128" s="80" t="e">
        <f t="shared" si="24"/>
        <v>#DIV/0!</v>
      </c>
    </row>
    <row r="129" spans="1:23" s="80" customFormat="1" ht="15" customHeight="1" x14ac:dyDescent="0.2">
      <c r="A129" s="66"/>
      <c r="B129" s="85"/>
      <c r="C129" s="66"/>
      <c r="D129" s="66"/>
      <c r="E129" s="68"/>
      <c r="F129" s="81"/>
      <c r="G129" s="69"/>
      <c r="H129" s="69"/>
      <c r="I129" s="71">
        <f t="shared" si="14"/>
        <v>0</v>
      </c>
      <c r="J129" s="72">
        <f t="shared" si="15"/>
        <v>0</v>
      </c>
      <c r="K129" s="73" t="e">
        <f t="shared" si="16"/>
        <v>#DIV/0!</v>
      </c>
      <c r="L129" s="74" t="e">
        <f t="shared" si="17"/>
        <v>#DIV/0!</v>
      </c>
      <c r="M129" s="75" t="e">
        <f t="shared" si="18"/>
        <v>#DIV/0!</v>
      </c>
      <c r="N129" s="76" t="e">
        <f t="shared" si="19"/>
        <v>#DIV/0!</v>
      </c>
      <c r="O129" s="75" t="e">
        <f t="shared" si="20"/>
        <v>#DIV/0!</v>
      </c>
      <c r="P129" s="75" t="e">
        <f t="shared" si="21"/>
        <v>#DIV/0!</v>
      </c>
      <c r="Q129" s="77" t="e">
        <f>IF(A129="m",VLOOKUP(K129,Berechnung_Male!$A$1:$D$42,W129,TRUE),VLOOKUP(Eingabeblatt!K129,Berechnung_Female!$A$1:$D$42,W129,TRUE))</f>
        <v>#DIV/0!</v>
      </c>
      <c r="R129" s="77" t="e">
        <f t="shared" si="22"/>
        <v>#DIV/0!</v>
      </c>
      <c r="S129" s="78" t="e">
        <f t="shared" si="23"/>
        <v>#DIV/0!</v>
      </c>
      <c r="T129" s="79"/>
      <c r="U129" s="83"/>
      <c r="W129" s="80" t="e">
        <f t="shared" si="24"/>
        <v>#DIV/0!</v>
      </c>
    </row>
    <row r="130" spans="1:23" s="80" customFormat="1" ht="15" customHeight="1" x14ac:dyDescent="0.2">
      <c r="A130" s="66"/>
      <c r="B130" s="85"/>
      <c r="C130" s="66"/>
      <c r="D130" s="66"/>
      <c r="E130" s="68"/>
      <c r="F130" s="81"/>
      <c r="G130" s="69"/>
      <c r="H130" s="69"/>
      <c r="I130" s="71">
        <f t="shared" si="14"/>
        <v>0</v>
      </c>
      <c r="J130" s="72">
        <f t="shared" si="15"/>
        <v>0</v>
      </c>
      <c r="K130" s="73" t="e">
        <f t="shared" si="16"/>
        <v>#DIV/0!</v>
      </c>
      <c r="L130" s="74" t="e">
        <f t="shared" si="17"/>
        <v>#DIV/0!</v>
      </c>
      <c r="M130" s="75" t="e">
        <f t="shared" si="18"/>
        <v>#DIV/0!</v>
      </c>
      <c r="N130" s="76" t="e">
        <f t="shared" si="19"/>
        <v>#DIV/0!</v>
      </c>
      <c r="O130" s="75" t="e">
        <f t="shared" si="20"/>
        <v>#DIV/0!</v>
      </c>
      <c r="P130" s="75" t="e">
        <f t="shared" si="21"/>
        <v>#DIV/0!</v>
      </c>
      <c r="Q130" s="77" t="e">
        <f>IF(A130="m",VLOOKUP(K130,Berechnung_Male!$A$1:$D$42,W130,TRUE),VLOOKUP(Eingabeblatt!K130,Berechnung_Female!$A$1:$D$42,W130,TRUE))</f>
        <v>#DIV/0!</v>
      </c>
      <c r="R130" s="77" t="e">
        <f t="shared" si="22"/>
        <v>#DIV/0!</v>
      </c>
      <c r="S130" s="78" t="e">
        <f t="shared" si="23"/>
        <v>#DIV/0!</v>
      </c>
      <c r="T130" s="79"/>
      <c r="U130" s="83"/>
      <c r="W130" s="80" t="e">
        <f t="shared" si="24"/>
        <v>#DIV/0!</v>
      </c>
    </row>
    <row r="131" spans="1:23" s="80" customFormat="1" ht="15" customHeight="1" x14ac:dyDescent="0.2">
      <c r="A131" s="66"/>
      <c r="B131" s="85"/>
      <c r="C131" s="66"/>
      <c r="D131" s="66"/>
      <c r="E131" s="68"/>
      <c r="F131" s="81"/>
      <c r="G131" s="81"/>
      <c r="H131" s="82"/>
      <c r="I131" s="71">
        <f t="shared" si="14"/>
        <v>0</v>
      </c>
      <c r="J131" s="72">
        <f t="shared" si="15"/>
        <v>0</v>
      </c>
      <c r="K131" s="73" t="e">
        <f t="shared" si="16"/>
        <v>#DIV/0!</v>
      </c>
      <c r="L131" s="74" t="e">
        <f t="shared" si="17"/>
        <v>#DIV/0!</v>
      </c>
      <c r="M131" s="75" t="e">
        <f t="shared" si="18"/>
        <v>#DIV/0!</v>
      </c>
      <c r="N131" s="76" t="e">
        <f t="shared" si="19"/>
        <v>#DIV/0!</v>
      </c>
      <c r="O131" s="75" t="e">
        <f t="shared" si="20"/>
        <v>#DIV/0!</v>
      </c>
      <c r="P131" s="75" t="e">
        <f t="shared" si="21"/>
        <v>#DIV/0!</v>
      </c>
      <c r="Q131" s="77" t="e">
        <f>IF(A131="m",VLOOKUP(K131,Berechnung_Male!$A$1:$D$42,W131,TRUE),VLOOKUP(Eingabeblatt!K131,Berechnung_Female!$A$1:$D$42,W131,TRUE))</f>
        <v>#DIV/0!</v>
      </c>
      <c r="R131" s="77" t="e">
        <f t="shared" si="22"/>
        <v>#DIV/0!</v>
      </c>
      <c r="S131" s="78" t="e">
        <f t="shared" si="23"/>
        <v>#DIV/0!</v>
      </c>
      <c r="T131" s="79"/>
      <c r="W131" s="80" t="e">
        <f t="shared" si="24"/>
        <v>#DIV/0!</v>
      </c>
    </row>
    <row r="132" spans="1:23" s="80" customFormat="1" ht="15" customHeight="1" x14ac:dyDescent="0.2">
      <c r="A132" s="66"/>
      <c r="B132" s="85"/>
      <c r="C132" s="66"/>
      <c r="D132" s="66"/>
      <c r="E132" s="68"/>
      <c r="F132" s="81"/>
      <c r="G132" s="69"/>
      <c r="H132" s="69"/>
      <c r="I132" s="71">
        <f t="shared" si="14"/>
        <v>0</v>
      </c>
      <c r="J132" s="72">
        <f t="shared" si="15"/>
        <v>0</v>
      </c>
      <c r="K132" s="73" t="e">
        <f t="shared" si="16"/>
        <v>#DIV/0!</v>
      </c>
      <c r="L132" s="74" t="e">
        <f t="shared" si="17"/>
        <v>#DIV/0!</v>
      </c>
      <c r="M132" s="75" t="e">
        <f t="shared" si="18"/>
        <v>#DIV/0!</v>
      </c>
      <c r="N132" s="76" t="e">
        <f t="shared" si="19"/>
        <v>#DIV/0!</v>
      </c>
      <c r="O132" s="75" t="e">
        <f t="shared" si="20"/>
        <v>#DIV/0!</v>
      </c>
      <c r="P132" s="75" t="e">
        <f t="shared" si="21"/>
        <v>#DIV/0!</v>
      </c>
      <c r="Q132" s="77" t="e">
        <f>IF(A132="m",VLOOKUP(K132,Berechnung_Male!$A$1:$D$42,W132,TRUE),VLOOKUP(Eingabeblatt!K132,Berechnung_Female!$A$1:$D$42,W132,TRUE))</f>
        <v>#DIV/0!</v>
      </c>
      <c r="R132" s="77" t="e">
        <f t="shared" si="22"/>
        <v>#DIV/0!</v>
      </c>
      <c r="S132" s="78" t="e">
        <f t="shared" si="23"/>
        <v>#DIV/0!</v>
      </c>
      <c r="T132" s="79"/>
      <c r="U132" s="83"/>
      <c r="W132" s="80" t="e">
        <f t="shared" si="24"/>
        <v>#DIV/0!</v>
      </c>
    </row>
    <row r="133" spans="1:23" s="80" customFormat="1" ht="15" customHeight="1" x14ac:dyDescent="0.2">
      <c r="A133" s="66"/>
      <c r="B133" s="85"/>
      <c r="C133" s="66"/>
      <c r="D133" s="66"/>
      <c r="E133" s="68"/>
      <c r="F133" s="81"/>
      <c r="G133" s="69"/>
      <c r="H133" s="69"/>
      <c r="I133" s="71">
        <f t="shared" si="14"/>
        <v>0</v>
      </c>
      <c r="J133" s="72">
        <f t="shared" si="15"/>
        <v>0</v>
      </c>
      <c r="K133" s="73" t="e">
        <f t="shared" si="16"/>
        <v>#DIV/0!</v>
      </c>
      <c r="L133" s="74" t="e">
        <f t="shared" si="17"/>
        <v>#DIV/0!</v>
      </c>
      <c r="M133" s="75" t="e">
        <f t="shared" si="18"/>
        <v>#DIV/0!</v>
      </c>
      <c r="N133" s="76" t="e">
        <f t="shared" si="19"/>
        <v>#DIV/0!</v>
      </c>
      <c r="O133" s="75" t="e">
        <f t="shared" si="20"/>
        <v>#DIV/0!</v>
      </c>
      <c r="P133" s="75" t="e">
        <f t="shared" si="21"/>
        <v>#DIV/0!</v>
      </c>
      <c r="Q133" s="77" t="e">
        <f>IF(A133="m",VLOOKUP(K133,Berechnung_Male!$A$1:$D$42,W133,TRUE),VLOOKUP(Eingabeblatt!K133,Berechnung_Female!$A$1:$D$42,W133,TRUE))</f>
        <v>#DIV/0!</v>
      </c>
      <c r="R133" s="77" t="e">
        <f t="shared" si="22"/>
        <v>#DIV/0!</v>
      </c>
      <c r="S133" s="78" t="e">
        <f t="shared" si="23"/>
        <v>#DIV/0!</v>
      </c>
      <c r="T133" s="79"/>
      <c r="U133" s="83"/>
      <c r="W133" s="80" t="e">
        <f t="shared" si="24"/>
        <v>#DIV/0!</v>
      </c>
    </row>
    <row r="134" spans="1:23" s="80" customFormat="1" ht="15" customHeight="1" x14ac:dyDescent="0.2">
      <c r="A134" s="66"/>
      <c r="B134" s="85"/>
      <c r="C134" s="66"/>
      <c r="D134" s="66"/>
      <c r="E134" s="68"/>
      <c r="F134" s="81"/>
      <c r="G134" s="69"/>
      <c r="H134" s="69"/>
      <c r="I134" s="71">
        <f t="shared" ref="I134:I197" si="25">G134-H134</f>
        <v>0</v>
      </c>
      <c r="J134" s="72">
        <f t="shared" ref="J134:J197" si="26">(B134-E134)/365.25</f>
        <v>0</v>
      </c>
      <c r="K134" s="73" t="e">
        <f t="shared" ref="K134:K197" si="27">IF(A134="m",(-9.236+(0.0002708*I134*H134)+(-0.001663*J134*I134)+(0.007216*J134*H134)+(0.02292*F134/G134*100)),(-9.376+(0.0001882*I134*H134)+(0.0022*J134*I134)+(0.005841*J134*H134)-(0.002658*J134*F134)+(0.07693*(F134/G134)*100)))</f>
        <v>#DIV/0!</v>
      </c>
      <c r="L134" s="74" t="e">
        <f t="shared" ref="L134:L197" si="28">J134-K134</f>
        <v>#DIV/0!</v>
      </c>
      <c r="M134" s="75" t="e">
        <f t="shared" ref="M134:M197" si="29">IF(A134="m",(IF(L134&lt;12.8,1,IF(L134&gt;14.8,3,2))),(IF(L134&lt;11,1,IF(L134&gt;13,3,2))))</f>
        <v>#DIV/0!</v>
      </c>
      <c r="N134" s="76" t="e">
        <f t="shared" ref="N134:N197" si="30">IF(M134=1,"Früh / précoce",IF(M134=2,"Durchschnittlich / Normal","Spät / Tardif"))</f>
        <v>#DIV/0!</v>
      </c>
      <c r="O134" s="75" t="e">
        <f t="shared" ref="O134:O197" si="31">IF(A134="m",(IF(L134&lt;12.8,1,IF(L134&lt;13.3,2,IF(L134&gt;14.8,5,IF(L134&gt;14.3,4,3))))),(IF(L134&lt;11,1,IF(L134&lt;11.5,2,IF(L134&gt;13,5,IF(L134&gt;12.5,4,3))))))</f>
        <v>#DIV/0!</v>
      </c>
      <c r="P134" s="75" t="e">
        <f t="shared" ref="P134:P197" si="32">IF(O134=1,"Früh / précoce",IF(O134=2,"Möglicherweise Früh / éventuellement précoce", IF(O134=3,"Durchschnittlich / Normal",IF(O134=4,"Möglicherweise spät / éventuellement tardif","Spät / Tardif"))))</f>
        <v>#DIV/0!</v>
      </c>
      <c r="Q134" s="77" t="e">
        <f>IF(A134="m",VLOOKUP(K134,Berechnung_Male!$A$1:$D$42,W134,TRUE),VLOOKUP(Eingabeblatt!K134,Berechnung_Female!$A$1:$D$42,W134,TRUE))</f>
        <v>#DIV/0!</v>
      </c>
      <c r="R134" s="77" t="e">
        <f t="shared" ref="R134:R197" si="33">G134+Q134</f>
        <v>#DIV/0!</v>
      </c>
      <c r="S134" s="78" t="e">
        <f t="shared" ref="S134:S197" si="34">G134/R134</f>
        <v>#DIV/0!</v>
      </c>
      <c r="T134" s="79"/>
      <c r="U134" s="83"/>
      <c r="W134" s="80" t="e">
        <f t="shared" ref="W134:W197" si="35">IF(A134="m",IF(L134&lt;12.8,2,IF(L134&lt;14.8,3,4)),IF(L134&lt;11,2,IF(L134&lt;13,3,4)))</f>
        <v>#DIV/0!</v>
      </c>
    </row>
    <row r="135" spans="1:23" s="80" customFormat="1" ht="15" customHeight="1" x14ac:dyDescent="0.2">
      <c r="A135" s="66"/>
      <c r="B135" s="85"/>
      <c r="C135" s="66"/>
      <c r="D135" s="66"/>
      <c r="E135" s="68"/>
      <c r="F135" s="81"/>
      <c r="G135" s="69"/>
      <c r="H135" s="69"/>
      <c r="I135" s="71">
        <f t="shared" si="25"/>
        <v>0</v>
      </c>
      <c r="J135" s="72">
        <f t="shared" si="26"/>
        <v>0</v>
      </c>
      <c r="K135" s="73" t="e">
        <f t="shared" si="27"/>
        <v>#DIV/0!</v>
      </c>
      <c r="L135" s="74" t="e">
        <f t="shared" si="28"/>
        <v>#DIV/0!</v>
      </c>
      <c r="M135" s="75" t="e">
        <f t="shared" si="29"/>
        <v>#DIV/0!</v>
      </c>
      <c r="N135" s="76" t="e">
        <f t="shared" si="30"/>
        <v>#DIV/0!</v>
      </c>
      <c r="O135" s="75" t="e">
        <f t="shared" si="31"/>
        <v>#DIV/0!</v>
      </c>
      <c r="P135" s="75" t="e">
        <f t="shared" si="32"/>
        <v>#DIV/0!</v>
      </c>
      <c r="Q135" s="77" t="e">
        <f>IF(A135="m",VLOOKUP(K135,Berechnung_Male!$A$1:$D$42,W135,TRUE),VLOOKUP(Eingabeblatt!K135,Berechnung_Female!$A$1:$D$42,W135,TRUE))</f>
        <v>#DIV/0!</v>
      </c>
      <c r="R135" s="77" t="e">
        <f t="shared" si="33"/>
        <v>#DIV/0!</v>
      </c>
      <c r="S135" s="78" t="e">
        <f t="shared" si="34"/>
        <v>#DIV/0!</v>
      </c>
      <c r="T135" s="79"/>
      <c r="U135" s="83"/>
      <c r="W135" s="80" t="e">
        <f t="shared" si="35"/>
        <v>#DIV/0!</v>
      </c>
    </row>
    <row r="136" spans="1:23" s="80" customFormat="1" ht="15" customHeight="1" x14ac:dyDescent="0.2">
      <c r="A136" s="66"/>
      <c r="B136" s="85"/>
      <c r="C136" s="66"/>
      <c r="D136" s="66"/>
      <c r="E136" s="68"/>
      <c r="F136" s="81"/>
      <c r="G136" s="81"/>
      <c r="H136" s="82"/>
      <c r="I136" s="71">
        <f t="shared" si="25"/>
        <v>0</v>
      </c>
      <c r="J136" s="72">
        <f t="shared" si="26"/>
        <v>0</v>
      </c>
      <c r="K136" s="73" t="e">
        <f t="shared" si="27"/>
        <v>#DIV/0!</v>
      </c>
      <c r="L136" s="74" t="e">
        <f t="shared" si="28"/>
        <v>#DIV/0!</v>
      </c>
      <c r="M136" s="75" t="e">
        <f t="shared" si="29"/>
        <v>#DIV/0!</v>
      </c>
      <c r="N136" s="76" t="e">
        <f t="shared" si="30"/>
        <v>#DIV/0!</v>
      </c>
      <c r="O136" s="75" t="e">
        <f t="shared" si="31"/>
        <v>#DIV/0!</v>
      </c>
      <c r="P136" s="75" t="e">
        <f t="shared" si="32"/>
        <v>#DIV/0!</v>
      </c>
      <c r="Q136" s="77" t="e">
        <f>IF(A136="m",VLOOKUP(K136,Berechnung_Male!$A$1:$D$42,W136,TRUE),VLOOKUP(Eingabeblatt!K136,Berechnung_Female!$A$1:$D$42,W136,TRUE))</f>
        <v>#DIV/0!</v>
      </c>
      <c r="R136" s="77" t="e">
        <f t="shared" si="33"/>
        <v>#DIV/0!</v>
      </c>
      <c r="S136" s="78" t="e">
        <f t="shared" si="34"/>
        <v>#DIV/0!</v>
      </c>
      <c r="T136" s="79"/>
      <c r="W136" s="80" t="e">
        <f t="shared" si="35"/>
        <v>#DIV/0!</v>
      </c>
    </row>
    <row r="137" spans="1:23" s="80" customFormat="1" ht="15" customHeight="1" x14ac:dyDescent="0.2">
      <c r="A137" s="66"/>
      <c r="B137" s="85"/>
      <c r="C137" s="66"/>
      <c r="D137" s="66"/>
      <c r="E137" s="68"/>
      <c r="F137" s="81"/>
      <c r="G137" s="81"/>
      <c r="H137" s="82"/>
      <c r="I137" s="71">
        <f t="shared" si="25"/>
        <v>0</v>
      </c>
      <c r="J137" s="72">
        <f t="shared" si="26"/>
        <v>0</v>
      </c>
      <c r="K137" s="73" t="e">
        <f t="shared" si="27"/>
        <v>#DIV/0!</v>
      </c>
      <c r="L137" s="74" t="e">
        <f t="shared" si="28"/>
        <v>#DIV/0!</v>
      </c>
      <c r="M137" s="75" t="e">
        <f t="shared" si="29"/>
        <v>#DIV/0!</v>
      </c>
      <c r="N137" s="76" t="e">
        <f t="shared" si="30"/>
        <v>#DIV/0!</v>
      </c>
      <c r="O137" s="75" t="e">
        <f t="shared" si="31"/>
        <v>#DIV/0!</v>
      </c>
      <c r="P137" s="75" t="e">
        <f t="shared" si="32"/>
        <v>#DIV/0!</v>
      </c>
      <c r="Q137" s="77" t="e">
        <f>IF(A137="m",VLOOKUP(K137,Berechnung_Male!$A$1:$D$42,W137,TRUE),VLOOKUP(Eingabeblatt!K137,Berechnung_Female!$A$1:$D$42,W137,TRUE))</f>
        <v>#DIV/0!</v>
      </c>
      <c r="R137" s="77" t="e">
        <f t="shared" si="33"/>
        <v>#DIV/0!</v>
      </c>
      <c r="S137" s="78" t="e">
        <f t="shared" si="34"/>
        <v>#DIV/0!</v>
      </c>
      <c r="T137" s="79"/>
      <c r="W137" s="80" t="e">
        <f t="shared" si="35"/>
        <v>#DIV/0!</v>
      </c>
    </row>
    <row r="138" spans="1:23" s="80" customFormat="1" ht="15" customHeight="1" x14ac:dyDescent="0.2">
      <c r="A138" s="66"/>
      <c r="B138" s="85"/>
      <c r="C138" s="66"/>
      <c r="D138" s="66"/>
      <c r="E138" s="68"/>
      <c r="F138" s="81"/>
      <c r="G138" s="81"/>
      <c r="H138" s="82"/>
      <c r="I138" s="71">
        <f t="shared" si="25"/>
        <v>0</v>
      </c>
      <c r="J138" s="72">
        <f t="shared" si="26"/>
        <v>0</v>
      </c>
      <c r="K138" s="73" t="e">
        <f t="shared" si="27"/>
        <v>#DIV/0!</v>
      </c>
      <c r="L138" s="74" t="e">
        <f t="shared" si="28"/>
        <v>#DIV/0!</v>
      </c>
      <c r="M138" s="75" t="e">
        <f t="shared" si="29"/>
        <v>#DIV/0!</v>
      </c>
      <c r="N138" s="76" t="e">
        <f t="shared" si="30"/>
        <v>#DIV/0!</v>
      </c>
      <c r="O138" s="75" t="e">
        <f t="shared" si="31"/>
        <v>#DIV/0!</v>
      </c>
      <c r="P138" s="75" t="e">
        <f t="shared" si="32"/>
        <v>#DIV/0!</v>
      </c>
      <c r="Q138" s="77" t="e">
        <f>IF(A138="m",VLOOKUP(K138,Berechnung_Male!$A$1:$D$42,W138,TRUE),VLOOKUP(Eingabeblatt!K138,Berechnung_Female!$A$1:$D$42,W138,TRUE))</f>
        <v>#DIV/0!</v>
      </c>
      <c r="R138" s="77" t="e">
        <f t="shared" si="33"/>
        <v>#DIV/0!</v>
      </c>
      <c r="S138" s="78" t="e">
        <f t="shared" si="34"/>
        <v>#DIV/0!</v>
      </c>
      <c r="T138" s="79"/>
      <c r="W138" s="80" t="e">
        <f t="shared" si="35"/>
        <v>#DIV/0!</v>
      </c>
    </row>
    <row r="139" spans="1:23" s="80" customFormat="1" ht="15" customHeight="1" x14ac:dyDescent="0.2">
      <c r="A139" s="66"/>
      <c r="B139" s="85"/>
      <c r="C139" s="66"/>
      <c r="D139" s="66"/>
      <c r="E139" s="68"/>
      <c r="F139" s="81"/>
      <c r="G139" s="81"/>
      <c r="H139" s="82"/>
      <c r="I139" s="71">
        <f t="shared" si="25"/>
        <v>0</v>
      </c>
      <c r="J139" s="72">
        <f t="shared" si="26"/>
        <v>0</v>
      </c>
      <c r="K139" s="73" t="e">
        <f t="shared" si="27"/>
        <v>#DIV/0!</v>
      </c>
      <c r="L139" s="74" t="e">
        <f t="shared" si="28"/>
        <v>#DIV/0!</v>
      </c>
      <c r="M139" s="75" t="e">
        <f t="shared" si="29"/>
        <v>#DIV/0!</v>
      </c>
      <c r="N139" s="76" t="e">
        <f t="shared" si="30"/>
        <v>#DIV/0!</v>
      </c>
      <c r="O139" s="75" t="e">
        <f t="shared" si="31"/>
        <v>#DIV/0!</v>
      </c>
      <c r="P139" s="75" t="e">
        <f t="shared" si="32"/>
        <v>#DIV/0!</v>
      </c>
      <c r="Q139" s="77" t="e">
        <f>IF(A139="m",VLOOKUP(K139,Berechnung_Male!$A$1:$D$42,W139,TRUE),VLOOKUP(Eingabeblatt!K139,Berechnung_Female!$A$1:$D$42,W139,TRUE))</f>
        <v>#DIV/0!</v>
      </c>
      <c r="R139" s="77" t="e">
        <f t="shared" si="33"/>
        <v>#DIV/0!</v>
      </c>
      <c r="S139" s="78" t="e">
        <f t="shared" si="34"/>
        <v>#DIV/0!</v>
      </c>
      <c r="T139" s="79"/>
      <c r="W139" s="80" t="e">
        <f t="shared" si="35"/>
        <v>#DIV/0!</v>
      </c>
    </row>
    <row r="140" spans="1:23" s="80" customFormat="1" ht="15" customHeight="1" x14ac:dyDescent="0.2">
      <c r="A140" s="66"/>
      <c r="B140" s="85"/>
      <c r="C140" s="66"/>
      <c r="D140" s="66"/>
      <c r="E140" s="68"/>
      <c r="F140" s="81"/>
      <c r="G140" s="69"/>
      <c r="H140" s="69"/>
      <c r="I140" s="71">
        <f t="shared" si="25"/>
        <v>0</v>
      </c>
      <c r="J140" s="72">
        <f t="shared" si="26"/>
        <v>0</v>
      </c>
      <c r="K140" s="73" t="e">
        <f t="shared" si="27"/>
        <v>#DIV/0!</v>
      </c>
      <c r="L140" s="74" t="e">
        <f t="shared" si="28"/>
        <v>#DIV/0!</v>
      </c>
      <c r="M140" s="75" t="e">
        <f t="shared" si="29"/>
        <v>#DIV/0!</v>
      </c>
      <c r="N140" s="76" t="e">
        <f t="shared" si="30"/>
        <v>#DIV/0!</v>
      </c>
      <c r="O140" s="75" t="e">
        <f t="shared" si="31"/>
        <v>#DIV/0!</v>
      </c>
      <c r="P140" s="75" t="e">
        <f t="shared" si="32"/>
        <v>#DIV/0!</v>
      </c>
      <c r="Q140" s="77" t="e">
        <f>IF(A140="m",VLOOKUP(K140,Berechnung_Male!$A$1:$D$42,W140,TRUE),VLOOKUP(Eingabeblatt!K140,Berechnung_Female!$A$1:$D$42,W140,TRUE))</f>
        <v>#DIV/0!</v>
      </c>
      <c r="R140" s="77" t="e">
        <f t="shared" si="33"/>
        <v>#DIV/0!</v>
      </c>
      <c r="S140" s="78" t="e">
        <f t="shared" si="34"/>
        <v>#DIV/0!</v>
      </c>
      <c r="T140" s="79"/>
      <c r="U140" s="83"/>
      <c r="W140" s="80" t="e">
        <f t="shared" si="35"/>
        <v>#DIV/0!</v>
      </c>
    </row>
    <row r="141" spans="1:23" s="80" customFormat="1" ht="15" customHeight="1" x14ac:dyDescent="0.2">
      <c r="A141" s="66"/>
      <c r="B141" s="85"/>
      <c r="C141" s="66"/>
      <c r="D141" s="66"/>
      <c r="E141" s="68"/>
      <c r="F141" s="81"/>
      <c r="G141" s="69"/>
      <c r="H141" s="69"/>
      <c r="I141" s="71">
        <f t="shared" si="25"/>
        <v>0</v>
      </c>
      <c r="J141" s="72">
        <f t="shared" si="26"/>
        <v>0</v>
      </c>
      <c r="K141" s="73" t="e">
        <f t="shared" si="27"/>
        <v>#DIV/0!</v>
      </c>
      <c r="L141" s="74" t="e">
        <f t="shared" si="28"/>
        <v>#DIV/0!</v>
      </c>
      <c r="M141" s="75" t="e">
        <f t="shared" si="29"/>
        <v>#DIV/0!</v>
      </c>
      <c r="N141" s="76" t="e">
        <f t="shared" si="30"/>
        <v>#DIV/0!</v>
      </c>
      <c r="O141" s="75" t="e">
        <f t="shared" si="31"/>
        <v>#DIV/0!</v>
      </c>
      <c r="P141" s="75" t="e">
        <f t="shared" si="32"/>
        <v>#DIV/0!</v>
      </c>
      <c r="Q141" s="77" t="e">
        <f>IF(A141="m",VLOOKUP(K141,Berechnung_Male!$A$1:$D$42,W141,TRUE),VLOOKUP(Eingabeblatt!K141,Berechnung_Female!$A$1:$D$42,W141,TRUE))</f>
        <v>#DIV/0!</v>
      </c>
      <c r="R141" s="77" t="e">
        <f t="shared" si="33"/>
        <v>#DIV/0!</v>
      </c>
      <c r="S141" s="78" t="e">
        <f t="shared" si="34"/>
        <v>#DIV/0!</v>
      </c>
      <c r="T141" s="79"/>
      <c r="U141" s="83"/>
      <c r="W141" s="80" t="e">
        <f t="shared" si="35"/>
        <v>#DIV/0!</v>
      </c>
    </row>
    <row r="142" spans="1:23" s="80" customFormat="1" ht="15" customHeight="1" x14ac:dyDescent="0.2">
      <c r="A142" s="66"/>
      <c r="B142" s="85"/>
      <c r="C142" s="66"/>
      <c r="D142" s="66"/>
      <c r="E142" s="68"/>
      <c r="F142" s="81"/>
      <c r="G142" s="81"/>
      <c r="H142" s="82"/>
      <c r="I142" s="71">
        <f t="shared" si="25"/>
        <v>0</v>
      </c>
      <c r="J142" s="72">
        <f t="shared" si="26"/>
        <v>0</v>
      </c>
      <c r="K142" s="73" t="e">
        <f t="shared" si="27"/>
        <v>#DIV/0!</v>
      </c>
      <c r="L142" s="74" t="e">
        <f t="shared" si="28"/>
        <v>#DIV/0!</v>
      </c>
      <c r="M142" s="75" t="e">
        <f t="shared" si="29"/>
        <v>#DIV/0!</v>
      </c>
      <c r="N142" s="76" t="e">
        <f t="shared" si="30"/>
        <v>#DIV/0!</v>
      </c>
      <c r="O142" s="75" t="e">
        <f t="shared" si="31"/>
        <v>#DIV/0!</v>
      </c>
      <c r="P142" s="75" t="e">
        <f t="shared" si="32"/>
        <v>#DIV/0!</v>
      </c>
      <c r="Q142" s="77" t="e">
        <f>IF(A142="m",VLOOKUP(K142,Berechnung_Male!$A$1:$D$42,W142,TRUE),VLOOKUP(Eingabeblatt!K142,Berechnung_Female!$A$1:$D$42,W142,TRUE))</f>
        <v>#DIV/0!</v>
      </c>
      <c r="R142" s="77" t="e">
        <f t="shared" si="33"/>
        <v>#DIV/0!</v>
      </c>
      <c r="S142" s="78" t="e">
        <f t="shared" si="34"/>
        <v>#DIV/0!</v>
      </c>
      <c r="T142" s="79"/>
      <c r="W142" s="80" t="e">
        <f t="shared" si="35"/>
        <v>#DIV/0!</v>
      </c>
    </row>
    <row r="143" spans="1:23" s="80" customFormat="1" ht="15" customHeight="1" x14ac:dyDescent="0.2">
      <c r="A143" s="66"/>
      <c r="B143" s="85"/>
      <c r="C143" s="66"/>
      <c r="D143" s="66"/>
      <c r="E143" s="68"/>
      <c r="F143" s="81"/>
      <c r="G143" s="69"/>
      <c r="H143" s="69"/>
      <c r="I143" s="71">
        <f t="shared" si="25"/>
        <v>0</v>
      </c>
      <c r="J143" s="72">
        <f t="shared" si="26"/>
        <v>0</v>
      </c>
      <c r="K143" s="73" t="e">
        <f t="shared" si="27"/>
        <v>#DIV/0!</v>
      </c>
      <c r="L143" s="74" t="e">
        <f t="shared" si="28"/>
        <v>#DIV/0!</v>
      </c>
      <c r="M143" s="75" t="e">
        <f t="shared" si="29"/>
        <v>#DIV/0!</v>
      </c>
      <c r="N143" s="76" t="e">
        <f t="shared" si="30"/>
        <v>#DIV/0!</v>
      </c>
      <c r="O143" s="75" t="e">
        <f t="shared" si="31"/>
        <v>#DIV/0!</v>
      </c>
      <c r="P143" s="75" t="e">
        <f t="shared" si="32"/>
        <v>#DIV/0!</v>
      </c>
      <c r="Q143" s="77" t="e">
        <f>IF(A143="m",VLOOKUP(K143,Berechnung_Male!$A$1:$D$42,W143,TRUE),VLOOKUP(Eingabeblatt!K143,Berechnung_Female!$A$1:$D$42,W143,TRUE))</f>
        <v>#DIV/0!</v>
      </c>
      <c r="R143" s="77" t="e">
        <f t="shared" si="33"/>
        <v>#DIV/0!</v>
      </c>
      <c r="S143" s="78" t="e">
        <f t="shared" si="34"/>
        <v>#DIV/0!</v>
      </c>
      <c r="T143" s="79"/>
      <c r="U143" s="83"/>
      <c r="W143" s="80" t="e">
        <f t="shared" si="35"/>
        <v>#DIV/0!</v>
      </c>
    </row>
    <row r="144" spans="1:23" s="80" customFormat="1" ht="15" customHeight="1" x14ac:dyDescent="0.2">
      <c r="A144" s="66"/>
      <c r="B144" s="85"/>
      <c r="C144" s="66"/>
      <c r="D144" s="66"/>
      <c r="E144" s="68"/>
      <c r="F144" s="81"/>
      <c r="G144" s="69"/>
      <c r="H144" s="69"/>
      <c r="I144" s="71">
        <f t="shared" si="25"/>
        <v>0</v>
      </c>
      <c r="J144" s="72">
        <f t="shared" si="26"/>
        <v>0</v>
      </c>
      <c r="K144" s="73" t="e">
        <f t="shared" si="27"/>
        <v>#DIV/0!</v>
      </c>
      <c r="L144" s="74" t="e">
        <f t="shared" si="28"/>
        <v>#DIV/0!</v>
      </c>
      <c r="M144" s="75" t="e">
        <f t="shared" si="29"/>
        <v>#DIV/0!</v>
      </c>
      <c r="N144" s="76" t="e">
        <f t="shared" si="30"/>
        <v>#DIV/0!</v>
      </c>
      <c r="O144" s="75" t="e">
        <f t="shared" si="31"/>
        <v>#DIV/0!</v>
      </c>
      <c r="P144" s="75" t="e">
        <f t="shared" si="32"/>
        <v>#DIV/0!</v>
      </c>
      <c r="Q144" s="77" t="e">
        <f>IF(A144="m",VLOOKUP(K144,Berechnung_Male!$A$1:$D$42,W144,TRUE),VLOOKUP(Eingabeblatt!K144,Berechnung_Female!$A$1:$D$42,W144,TRUE))</f>
        <v>#DIV/0!</v>
      </c>
      <c r="R144" s="77" t="e">
        <f t="shared" si="33"/>
        <v>#DIV/0!</v>
      </c>
      <c r="S144" s="78" t="e">
        <f t="shared" si="34"/>
        <v>#DIV/0!</v>
      </c>
      <c r="T144" s="79"/>
      <c r="U144" s="83"/>
      <c r="W144" s="80" t="e">
        <f t="shared" si="35"/>
        <v>#DIV/0!</v>
      </c>
    </row>
    <row r="145" spans="1:23" s="80" customFormat="1" ht="15" customHeight="1" x14ac:dyDescent="0.2">
      <c r="A145" s="66"/>
      <c r="B145" s="85"/>
      <c r="C145" s="66"/>
      <c r="D145" s="66"/>
      <c r="E145" s="68"/>
      <c r="F145" s="81"/>
      <c r="G145" s="69"/>
      <c r="H145" s="69"/>
      <c r="I145" s="71">
        <f t="shared" si="25"/>
        <v>0</v>
      </c>
      <c r="J145" s="72">
        <f t="shared" si="26"/>
        <v>0</v>
      </c>
      <c r="K145" s="73" t="e">
        <f t="shared" si="27"/>
        <v>#DIV/0!</v>
      </c>
      <c r="L145" s="74" t="e">
        <f t="shared" si="28"/>
        <v>#DIV/0!</v>
      </c>
      <c r="M145" s="75" t="e">
        <f t="shared" si="29"/>
        <v>#DIV/0!</v>
      </c>
      <c r="N145" s="76" t="e">
        <f t="shared" si="30"/>
        <v>#DIV/0!</v>
      </c>
      <c r="O145" s="75" t="e">
        <f t="shared" si="31"/>
        <v>#DIV/0!</v>
      </c>
      <c r="P145" s="75" t="e">
        <f t="shared" si="32"/>
        <v>#DIV/0!</v>
      </c>
      <c r="Q145" s="77" t="e">
        <f>IF(A145="m",VLOOKUP(K145,Berechnung_Male!$A$1:$D$42,W145,TRUE),VLOOKUP(Eingabeblatt!K145,Berechnung_Female!$A$1:$D$42,W145,TRUE))</f>
        <v>#DIV/0!</v>
      </c>
      <c r="R145" s="77" t="e">
        <f t="shared" si="33"/>
        <v>#DIV/0!</v>
      </c>
      <c r="S145" s="78" t="e">
        <f t="shared" si="34"/>
        <v>#DIV/0!</v>
      </c>
      <c r="T145" s="79"/>
      <c r="U145" s="83"/>
      <c r="W145" s="80" t="e">
        <f t="shared" si="35"/>
        <v>#DIV/0!</v>
      </c>
    </row>
    <row r="146" spans="1:23" s="80" customFormat="1" ht="15" customHeight="1" x14ac:dyDescent="0.2">
      <c r="A146" s="66"/>
      <c r="B146" s="85"/>
      <c r="C146" s="66"/>
      <c r="D146" s="66"/>
      <c r="E146" s="68"/>
      <c r="F146" s="81"/>
      <c r="G146" s="81"/>
      <c r="H146" s="82"/>
      <c r="I146" s="71">
        <f t="shared" si="25"/>
        <v>0</v>
      </c>
      <c r="J146" s="72">
        <f t="shared" si="26"/>
        <v>0</v>
      </c>
      <c r="K146" s="73" t="e">
        <f t="shared" si="27"/>
        <v>#DIV/0!</v>
      </c>
      <c r="L146" s="74" t="e">
        <f t="shared" si="28"/>
        <v>#DIV/0!</v>
      </c>
      <c r="M146" s="75" t="e">
        <f t="shared" si="29"/>
        <v>#DIV/0!</v>
      </c>
      <c r="N146" s="76" t="e">
        <f t="shared" si="30"/>
        <v>#DIV/0!</v>
      </c>
      <c r="O146" s="75" t="e">
        <f t="shared" si="31"/>
        <v>#DIV/0!</v>
      </c>
      <c r="P146" s="75" t="e">
        <f t="shared" si="32"/>
        <v>#DIV/0!</v>
      </c>
      <c r="Q146" s="77" t="e">
        <f>IF(A146="m",VLOOKUP(K146,Berechnung_Male!$A$1:$D$42,W146,TRUE),VLOOKUP(Eingabeblatt!K146,Berechnung_Female!$A$1:$D$42,W146,TRUE))</f>
        <v>#DIV/0!</v>
      </c>
      <c r="R146" s="77" t="e">
        <f t="shared" si="33"/>
        <v>#DIV/0!</v>
      </c>
      <c r="S146" s="78" t="e">
        <f t="shared" si="34"/>
        <v>#DIV/0!</v>
      </c>
      <c r="T146" s="79"/>
      <c r="W146" s="80" t="e">
        <f t="shared" si="35"/>
        <v>#DIV/0!</v>
      </c>
    </row>
    <row r="147" spans="1:23" s="80" customFormat="1" ht="15" customHeight="1" x14ac:dyDescent="0.2">
      <c r="A147" s="66"/>
      <c r="B147" s="85"/>
      <c r="C147" s="66"/>
      <c r="D147" s="66"/>
      <c r="E147" s="68"/>
      <c r="F147" s="81"/>
      <c r="G147" s="81"/>
      <c r="H147" s="82"/>
      <c r="I147" s="71">
        <f t="shared" si="25"/>
        <v>0</v>
      </c>
      <c r="J147" s="72">
        <f t="shared" si="26"/>
        <v>0</v>
      </c>
      <c r="K147" s="73" t="e">
        <f t="shared" si="27"/>
        <v>#DIV/0!</v>
      </c>
      <c r="L147" s="74" t="e">
        <f t="shared" si="28"/>
        <v>#DIV/0!</v>
      </c>
      <c r="M147" s="75" t="e">
        <f t="shared" si="29"/>
        <v>#DIV/0!</v>
      </c>
      <c r="N147" s="76" t="e">
        <f t="shared" si="30"/>
        <v>#DIV/0!</v>
      </c>
      <c r="O147" s="75" t="e">
        <f t="shared" si="31"/>
        <v>#DIV/0!</v>
      </c>
      <c r="P147" s="75" t="e">
        <f t="shared" si="32"/>
        <v>#DIV/0!</v>
      </c>
      <c r="Q147" s="77" t="e">
        <f>IF(A147="m",VLOOKUP(K147,Berechnung_Male!$A$1:$D$42,W147,TRUE),VLOOKUP(Eingabeblatt!K147,Berechnung_Female!$A$1:$D$42,W147,TRUE))</f>
        <v>#DIV/0!</v>
      </c>
      <c r="R147" s="77" t="e">
        <f t="shared" si="33"/>
        <v>#DIV/0!</v>
      </c>
      <c r="S147" s="78" t="e">
        <f t="shared" si="34"/>
        <v>#DIV/0!</v>
      </c>
      <c r="T147" s="79"/>
      <c r="W147" s="80" t="e">
        <f t="shared" si="35"/>
        <v>#DIV/0!</v>
      </c>
    </row>
    <row r="148" spans="1:23" s="80" customFormat="1" ht="15" customHeight="1" x14ac:dyDescent="0.2">
      <c r="A148" s="66"/>
      <c r="B148" s="85"/>
      <c r="C148" s="66"/>
      <c r="D148" s="66"/>
      <c r="E148" s="68"/>
      <c r="F148" s="81"/>
      <c r="G148" s="69"/>
      <c r="H148" s="69"/>
      <c r="I148" s="71">
        <f t="shared" si="25"/>
        <v>0</v>
      </c>
      <c r="J148" s="72">
        <f t="shared" si="26"/>
        <v>0</v>
      </c>
      <c r="K148" s="73" t="e">
        <f t="shared" si="27"/>
        <v>#DIV/0!</v>
      </c>
      <c r="L148" s="74" t="e">
        <f t="shared" si="28"/>
        <v>#DIV/0!</v>
      </c>
      <c r="M148" s="75" t="e">
        <f t="shared" si="29"/>
        <v>#DIV/0!</v>
      </c>
      <c r="N148" s="76" t="e">
        <f t="shared" si="30"/>
        <v>#DIV/0!</v>
      </c>
      <c r="O148" s="75" t="e">
        <f t="shared" si="31"/>
        <v>#DIV/0!</v>
      </c>
      <c r="P148" s="75" t="e">
        <f t="shared" si="32"/>
        <v>#DIV/0!</v>
      </c>
      <c r="Q148" s="77" t="e">
        <f>IF(A148="m",VLOOKUP(K148,Berechnung_Male!$A$1:$D$42,W148,TRUE),VLOOKUP(Eingabeblatt!K148,Berechnung_Female!$A$1:$D$42,W148,TRUE))</f>
        <v>#DIV/0!</v>
      </c>
      <c r="R148" s="77" t="e">
        <f t="shared" si="33"/>
        <v>#DIV/0!</v>
      </c>
      <c r="S148" s="78" t="e">
        <f t="shared" si="34"/>
        <v>#DIV/0!</v>
      </c>
      <c r="T148" s="79"/>
      <c r="U148" s="83"/>
      <c r="W148" s="80" t="e">
        <f t="shared" si="35"/>
        <v>#DIV/0!</v>
      </c>
    </row>
    <row r="149" spans="1:23" s="80" customFormat="1" ht="15" customHeight="1" x14ac:dyDescent="0.2">
      <c r="A149" s="66"/>
      <c r="B149" s="85"/>
      <c r="C149" s="66"/>
      <c r="D149" s="66"/>
      <c r="E149" s="68"/>
      <c r="F149" s="81"/>
      <c r="G149" s="81"/>
      <c r="H149" s="82"/>
      <c r="I149" s="71">
        <f t="shared" si="25"/>
        <v>0</v>
      </c>
      <c r="J149" s="72">
        <f t="shared" si="26"/>
        <v>0</v>
      </c>
      <c r="K149" s="73" t="e">
        <f t="shared" si="27"/>
        <v>#DIV/0!</v>
      </c>
      <c r="L149" s="74" t="e">
        <f t="shared" si="28"/>
        <v>#DIV/0!</v>
      </c>
      <c r="M149" s="75" t="e">
        <f t="shared" si="29"/>
        <v>#DIV/0!</v>
      </c>
      <c r="N149" s="76" t="e">
        <f t="shared" si="30"/>
        <v>#DIV/0!</v>
      </c>
      <c r="O149" s="75" t="e">
        <f t="shared" si="31"/>
        <v>#DIV/0!</v>
      </c>
      <c r="P149" s="75" t="e">
        <f t="shared" si="32"/>
        <v>#DIV/0!</v>
      </c>
      <c r="Q149" s="77" t="e">
        <f>IF(A149="m",VLOOKUP(K149,Berechnung_Male!$A$1:$D$42,W149,TRUE),VLOOKUP(Eingabeblatt!K149,Berechnung_Female!$A$1:$D$42,W149,TRUE))</f>
        <v>#DIV/0!</v>
      </c>
      <c r="R149" s="77" t="e">
        <f t="shared" si="33"/>
        <v>#DIV/0!</v>
      </c>
      <c r="S149" s="78" t="e">
        <f t="shared" si="34"/>
        <v>#DIV/0!</v>
      </c>
      <c r="T149" s="79"/>
      <c r="W149" s="80" t="e">
        <f t="shared" si="35"/>
        <v>#DIV/0!</v>
      </c>
    </row>
    <row r="150" spans="1:23" s="80" customFormat="1" ht="15" customHeight="1" x14ac:dyDescent="0.2">
      <c r="A150" s="66"/>
      <c r="B150" s="85"/>
      <c r="C150" s="66"/>
      <c r="D150" s="66"/>
      <c r="E150" s="68"/>
      <c r="F150" s="81"/>
      <c r="G150" s="81"/>
      <c r="H150" s="82"/>
      <c r="I150" s="71">
        <f t="shared" si="25"/>
        <v>0</v>
      </c>
      <c r="J150" s="72">
        <f t="shared" si="26"/>
        <v>0</v>
      </c>
      <c r="K150" s="73" t="e">
        <f t="shared" si="27"/>
        <v>#DIV/0!</v>
      </c>
      <c r="L150" s="74" t="e">
        <f t="shared" si="28"/>
        <v>#DIV/0!</v>
      </c>
      <c r="M150" s="75" t="e">
        <f t="shared" si="29"/>
        <v>#DIV/0!</v>
      </c>
      <c r="N150" s="76" t="e">
        <f t="shared" si="30"/>
        <v>#DIV/0!</v>
      </c>
      <c r="O150" s="75" t="e">
        <f t="shared" si="31"/>
        <v>#DIV/0!</v>
      </c>
      <c r="P150" s="75" t="e">
        <f t="shared" si="32"/>
        <v>#DIV/0!</v>
      </c>
      <c r="Q150" s="77" t="e">
        <f>IF(A150="m",VLOOKUP(K150,Berechnung_Male!$A$1:$D$42,W150,TRUE),VLOOKUP(Eingabeblatt!K150,Berechnung_Female!$A$1:$D$42,W150,TRUE))</f>
        <v>#DIV/0!</v>
      </c>
      <c r="R150" s="77" t="e">
        <f t="shared" si="33"/>
        <v>#DIV/0!</v>
      </c>
      <c r="S150" s="78" t="e">
        <f t="shared" si="34"/>
        <v>#DIV/0!</v>
      </c>
      <c r="T150" s="79"/>
      <c r="U150" s="83"/>
      <c r="W150" s="80" t="e">
        <f t="shared" si="35"/>
        <v>#DIV/0!</v>
      </c>
    </row>
    <row r="151" spans="1:23" s="80" customFormat="1" ht="15" customHeight="1" x14ac:dyDescent="0.2">
      <c r="A151" s="89"/>
      <c r="B151" s="90"/>
      <c r="C151" s="89"/>
      <c r="D151" s="89"/>
      <c r="E151" s="91"/>
      <c r="F151" s="89"/>
      <c r="G151" s="92"/>
      <c r="H151" s="89"/>
      <c r="I151" s="71">
        <f t="shared" si="25"/>
        <v>0</v>
      </c>
      <c r="J151" s="72">
        <f t="shared" si="26"/>
        <v>0</v>
      </c>
      <c r="K151" s="73" t="e">
        <f t="shared" si="27"/>
        <v>#DIV/0!</v>
      </c>
      <c r="L151" s="74" t="e">
        <f t="shared" si="28"/>
        <v>#DIV/0!</v>
      </c>
      <c r="M151" s="75" t="e">
        <f t="shared" si="29"/>
        <v>#DIV/0!</v>
      </c>
      <c r="N151" s="76" t="e">
        <f t="shared" si="30"/>
        <v>#DIV/0!</v>
      </c>
      <c r="O151" s="75" t="e">
        <f t="shared" si="31"/>
        <v>#DIV/0!</v>
      </c>
      <c r="P151" s="75" t="e">
        <f t="shared" si="32"/>
        <v>#DIV/0!</v>
      </c>
      <c r="Q151" s="77" t="e">
        <f>IF(A151="m",VLOOKUP(K151,Berechnung_Male!$A$1:$D$42,W151,TRUE),VLOOKUP(Eingabeblatt!K151,Berechnung_Female!$A$1:$D$42,W151,TRUE))</f>
        <v>#DIV/0!</v>
      </c>
      <c r="R151" s="77" t="e">
        <f t="shared" si="33"/>
        <v>#DIV/0!</v>
      </c>
      <c r="S151" s="78" t="e">
        <f t="shared" si="34"/>
        <v>#DIV/0!</v>
      </c>
      <c r="V151" s="93"/>
      <c r="W151" s="80" t="e">
        <f t="shared" si="35"/>
        <v>#DIV/0!</v>
      </c>
    </row>
    <row r="152" spans="1:23" s="80" customFormat="1" ht="15" customHeight="1" x14ac:dyDescent="0.2">
      <c r="A152" s="89"/>
      <c r="B152" s="90"/>
      <c r="C152" s="89"/>
      <c r="D152" s="89"/>
      <c r="E152" s="91"/>
      <c r="F152" s="89"/>
      <c r="G152" s="92"/>
      <c r="H152" s="89"/>
      <c r="I152" s="71">
        <f t="shared" si="25"/>
        <v>0</v>
      </c>
      <c r="J152" s="72">
        <f t="shared" si="26"/>
        <v>0</v>
      </c>
      <c r="K152" s="73" t="e">
        <f t="shared" si="27"/>
        <v>#DIV/0!</v>
      </c>
      <c r="L152" s="74" t="e">
        <f t="shared" si="28"/>
        <v>#DIV/0!</v>
      </c>
      <c r="M152" s="75" t="e">
        <f t="shared" si="29"/>
        <v>#DIV/0!</v>
      </c>
      <c r="N152" s="76" t="e">
        <f t="shared" si="30"/>
        <v>#DIV/0!</v>
      </c>
      <c r="O152" s="75" t="e">
        <f t="shared" si="31"/>
        <v>#DIV/0!</v>
      </c>
      <c r="P152" s="75" t="e">
        <f t="shared" si="32"/>
        <v>#DIV/0!</v>
      </c>
      <c r="Q152" s="77" t="e">
        <f>IF(A152="m",VLOOKUP(K152,Berechnung_Male!$A$1:$D$42,W152,TRUE),VLOOKUP(Eingabeblatt!K152,Berechnung_Female!$A$1:$D$42,W152,TRUE))</f>
        <v>#DIV/0!</v>
      </c>
      <c r="R152" s="77" t="e">
        <f t="shared" si="33"/>
        <v>#DIV/0!</v>
      </c>
      <c r="S152" s="78" t="e">
        <f t="shared" si="34"/>
        <v>#DIV/0!</v>
      </c>
      <c r="V152" s="93"/>
      <c r="W152" s="80" t="e">
        <f t="shared" si="35"/>
        <v>#DIV/0!</v>
      </c>
    </row>
    <row r="153" spans="1:23" s="80" customFormat="1" ht="15" customHeight="1" x14ac:dyDescent="0.2">
      <c r="A153" s="89"/>
      <c r="B153" s="90"/>
      <c r="C153" s="89"/>
      <c r="D153" s="89"/>
      <c r="E153" s="91"/>
      <c r="F153" s="89"/>
      <c r="G153" s="92"/>
      <c r="H153" s="89"/>
      <c r="I153" s="71">
        <f t="shared" si="25"/>
        <v>0</v>
      </c>
      <c r="J153" s="72">
        <f t="shared" si="26"/>
        <v>0</v>
      </c>
      <c r="K153" s="73" t="e">
        <f t="shared" si="27"/>
        <v>#DIV/0!</v>
      </c>
      <c r="L153" s="74" t="e">
        <f t="shared" si="28"/>
        <v>#DIV/0!</v>
      </c>
      <c r="M153" s="75" t="e">
        <f t="shared" si="29"/>
        <v>#DIV/0!</v>
      </c>
      <c r="N153" s="76" t="e">
        <f t="shared" si="30"/>
        <v>#DIV/0!</v>
      </c>
      <c r="O153" s="75" t="e">
        <f t="shared" si="31"/>
        <v>#DIV/0!</v>
      </c>
      <c r="P153" s="75" t="e">
        <f t="shared" si="32"/>
        <v>#DIV/0!</v>
      </c>
      <c r="Q153" s="77" t="e">
        <f>IF(A153="m",VLOOKUP(K153,Berechnung_Male!$A$1:$D$42,W153,TRUE),VLOOKUP(Eingabeblatt!K153,Berechnung_Female!$A$1:$D$42,W153,TRUE))</f>
        <v>#DIV/0!</v>
      </c>
      <c r="R153" s="77" t="e">
        <f t="shared" si="33"/>
        <v>#DIV/0!</v>
      </c>
      <c r="S153" s="78" t="e">
        <f t="shared" si="34"/>
        <v>#DIV/0!</v>
      </c>
      <c r="V153" s="93"/>
      <c r="W153" s="80" t="e">
        <f t="shared" si="35"/>
        <v>#DIV/0!</v>
      </c>
    </row>
    <row r="154" spans="1:23" s="80" customFormat="1" ht="15" customHeight="1" x14ac:dyDescent="0.2">
      <c r="A154" s="89"/>
      <c r="B154" s="90"/>
      <c r="C154" s="89"/>
      <c r="D154" s="89"/>
      <c r="E154" s="91"/>
      <c r="F154" s="89"/>
      <c r="G154" s="92"/>
      <c r="H154" s="89"/>
      <c r="I154" s="71">
        <f t="shared" si="25"/>
        <v>0</v>
      </c>
      <c r="J154" s="72">
        <f t="shared" si="26"/>
        <v>0</v>
      </c>
      <c r="K154" s="73" t="e">
        <f t="shared" si="27"/>
        <v>#DIV/0!</v>
      </c>
      <c r="L154" s="74" t="e">
        <f t="shared" si="28"/>
        <v>#DIV/0!</v>
      </c>
      <c r="M154" s="75" t="e">
        <f t="shared" si="29"/>
        <v>#DIV/0!</v>
      </c>
      <c r="N154" s="76" t="e">
        <f t="shared" si="30"/>
        <v>#DIV/0!</v>
      </c>
      <c r="O154" s="75" t="e">
        <f t="shared" si="31"/>
        <v>#DIV/0!</v>
      </c>
      <c r="P154" s="75" t="e">
        <f t="shared" si="32"/>
        <v>#DIV/0!</v>
      </c>
      <c r="Q154" s="77" t="e">
        <f>IF(A154="m",VLOOKUP(K154,Berechnung_Male!$A$1:$D$42,W154,TRUE),VLOOKUP(Eingabeblatt!K154,Berechnung_Female!$A$1:$D$42,W154,TRUE))</f>
        <v>#DIV/0!</v>
      </c>
      <c r="R154" s="77" t="e">
        <f t="shared" si="33"/>
        <v>#DIV/0!</v>
      </c>
      <c r="S154" s="78" t="e">
        <f t="shared" si="34"/>
        <v>#DIV/0!</v>
      </c>
      <c r="V154" s="93"/>
      <c r="W154" s="80" t="e">
        <f t="shared" si="35"/>
        <v>#DIV/0!</v>
      </c>
    </row>
    <row r="155" spans="1:23" s="80" customFormat="1" ht="15" customHeight="1" x14ac:dyDescent="0.2">
      <c r="A155" s="89"/>
      <c r="B155" s="90"/>
      <c r="C155" s="89"/>
      <c r="D155" s="89"/>
      <c r="E155" s="91"/>
      <c r="F155" s="89"/>
      <c r="G155" s="92"/>
      <c r="H155" s="89"/>
      <c r="I155" s="71">
        <f t="shared" si="25"/>
        <v>0</v>
      </c>
      <c r="J155" s="72">
        <f t="shared" si="26"/>
        <v>0</v>
      </c>
      <c r="K155" s="73" t="e">
        <f t="shared" si="27"/>
        <v>#DIV/0!</v>
      </c>
      <c r="L155" s="74" t="e">
        <f t="shared" si="28"/>
        <v>#DIV/0!</v>
      </c>
      <c r="M155" s="75" t="e">
        <f t="shared" si="29"/>
        <v>#DIV/0!</v>
      </c>
      <c r="N155" s="76" t="e">
        <f t="shared" si="30"/>
        <v>#DIV/0!</v>
      </c>
      <c r="O155" s="75" t="e">
        <f t="shared" si="31"/>
        <v>#DIV/0!</v>
      </c>
      <c r="P155" s="75" t="e">
        <f t="shared" si="32"/>
        <v>#DIV/0!</v>
      </c>
      <c r="Q155" s="77" t="e">
        <f>IF(A155="m",VLOOKUP(K155,Berechnung_Male!$A$1:$D$42,W155,TRUE),VLOOKUP(Eingabeblatt!K155,Berechnung_Female!$A$1:$D$42,W155,TRUE))</f>
        <v>#DIV/0!</v>
      </c>
      <c r="R155" s="77" t="e">
        <f t="shared" si="33"/>
        <v>#DIV/0!</v>
      </c>
      <c r="S155" s="78" t="e">
        <f t="shared" si="34"/>
        <v>#DIV/0!</v>
      </c>
      <c r="V155" s="93"/>
      <c r="W155" s="80" t="e">
        <f t="shared" si="35"/>
        <v>#DIV/0!</v>
      </c>
    </row>
    <row r="156" spans="1:23" s="80" customFormat="1" ht="15" customHeight="1" x14ac:dyDescent="0.2">
      <c r="A156" s="89"/>
      <c r="B156" s="90"/>
      <c r="C156" s="89"/>
      <c r="D156" s="89"/>
      <c r="E156" s="91"/>
      <c r="F156" s="89"/>
      <c r="G156" s="92"/>
      <c r="H156" s="89"/>
      <c r="I156" s="71">
        <f t="shared" si="25"/>
        <v>0</v>
      </c>
      <c r="J156" s="72">
        <f t="shared" si="26"/>
        <v>0</v>
      </c>
      <c r="K156" s="73" t="e">
        <f t="shared" si="27"/>
        <v>#DIV/0!</v>
      </c>
      <c r="L156" s="74" t="e">
        <f t="shared" si="28"/>
        <v>#DIV/0!</v>
      </c>
      <c r="M156" s="75" t="e">
        <f t="shared" si="29"/>
        <v>#DIV/0!</v>
      </c>
      <c r="N156" s="76" t="e">
        <f t="shared" si="30"/>
        <v>#DIV/0!</v>
      </c>
      <c r="O156" s="75" t="e">
        <f t="shared" si="31"/>
        <v>#DIV/0!</v>
      </c>
      <c r="P156" s="75" t="e">
        <f t="shared" si="32"/>
        <v>#DIV/0!</v>
      </c>
      <c r="Q156" s="77" t="e">
        <f>IF(A156="m",VLOOKUP(K156,Berechnung_Male!$A$1:$D$42,W156,TRUE),VLOOKUP(Eingabeblatt!K156,Berechnung_Female!$A$1:$D$42,W156,TRUE))</f>
        <v>#DIV/0!</v>
      </c>
      <c r="R156" s="77" t="e">
        <f t="shared" si="33"/>
        <v>#DIV/0!</v>
      </c>
      <c r="S156" s="78" t="e">
        <f t="shared" si="34"/>
        <v>#DIV/0!</v>
      </c>
      <c r="V156" s="93"/>
      <c r="W156" s="80" t="e">
        <f t="shared" si="35"/>
        <v>#DIV/0!</v>
      </c>
    </row>
    <row r="157" spans="1:23" s="80" customFormat="1" ht="15" customHeight="1" x14ac:dyDescent="0.2">
      <c r="A157" s="89"/>
      <c r="B157" s="90"/>
      <c r="C157" s="89"/>
      <c r="D157" s="89"/>
      <c r="E157" s="91"/>
      <c r="F157" s="89"/>
      <c r="G157" s="92"/>
      <c r="H157" s="89"/>
      <c r="I157" s="71">
        <f t="shared" si="25"/>
        <v>0</v>
      </c>
      <c r="J157" s="72">
        <f t="shared" si="26"/>
        <v>0</v>
      </c>
      <c r="K157" s="73" t="e">
        <f t="shared" si="27"/>
        <v>#DIV/0!</v>
      </c>
      <c r="L157" s="74" t="e">
        <f t="shared" si="28"/>
        <v>#DIV/0!</v>
      </c>
      <c r="M157" s="75" t="e">
        <f t="shared" si="29"/>
        <v>#DIV/0!</v>
      </c>
      <c r="N157" s="76" t="e">
        <f t="shared" si="30"/>
        <v>#DIV/0!</v>
      </c>
      <c r="O157" s="75" t="e">
        <f t="shared" si="31"/>
        <v>#DIV/0!</v>
      </c>
      <c r="P157" s="75" t="e">
        <f t="shared" si="32"/>
        <v>#DIV/0!</v>
      </c>
      <c r="Q157" s="77" t="e">
        <f>IF(A157="m",VLOOKUP(K157,Berechnung_Male!$A$1:$D$42,W157,TRUE),VLOOKUP(Eingabeblatt!K157,Berechnung_Female!$A$1:$D$42,W157,TRUE))</f>
        <v>#DIV/0!</v>
      </c>
      <c r="R157" s="77" t="e">
        <f t="shared" si="33"/>
        <v>#DIV/0!</v>
      </c>
      <c r="S157" s="78" t="e">
        <f t="shared" si="34"/>
        <v>#DIV/0!</v>
      </c>
      <c r="V157" s="93"/>
      <c r="W157" s="80" t="e">
        <f t="shared" si="35"/>
        <v>#DIV/0!</v>
      </c>
    </row>
    <row r="158" spans="1:23" s="96" customFormat="1" ht="15" customHeight="1" x14ac:dyDescent="0.2">
      <c r="A158" s="94"/>
      <c r="B158" s="85"/>
      <c r="C158" s="94"/>
      <c r="D158" s="94"/>
      <c r="E158" s="95"/>
      <c r="F158" s="82"/>
      <c r="G158" s="70"/>
      <c r="H158" s="82"/>
      <c r="I158" s="71">
        <f t="shared" si="25"/>
        <v>0</v>
      </c>
      <c r="J158" s="72">
        <f t="shared" si="26"/>
        <v>0</v>
      </c>
      <c r="K158" s="73" t="e">
        <f t="shared" si="27"/>
        <v>#DIV/0!</v>
      </c>
      <c r="L158" s="74" t="e">
        <f t="shared" si="28"/>
        <v>#DIV/0!</v>
      </c>
      <c r="M158" s="75" t="e">
        <f t="shared" si="29"/>
        <v>#DIV/0!</v>
      </c>
      <c r="N158" s="76" t="e">
        <f t="shared" si="30"/>
        <v>#DIV/0!</v>
      </c>
      <c r="O158" s="75" t="e">
        <f t="shared" si="31"/>
        <v>#DIV/0!</v>
      </c>
      <c r="P158" s="75" t="e">
        <f t="shared" si="32"/>
        <v>#DIV/0!</v>
      </c>
      <c r="Q158" s="77" t="e">
        <f>IF(A158="m",VLOOKUP(K158,Berechnung_Male!$A$1:$D$42,W158,TRUE),VLOOKUP(Eingabeblatt!K158,Berechnung_Female!$A$1:$D$42,W158,TRUE))</f>
        <v>#DIV/0!</v>
      </c>
      <c r="R158" s="77" t="e">
        <f t="shared" si="33"/>
        <v>#DIV/0!</v>
      </c>
      <c r="S158" s="78" t="e">
        <f t="shared" si="34"/>
        <v>#DIV/0!</v>
      </c>
      <c r="V158" s="83"/>
      <c r="W158" s="80" t="e">
        <f t="shared" si="35"/>
        <v>#DIV/0!</v>
      </c>
    </row>
    <row r="159" spans="1:23" s="96" customFormat="1" ht="15" customHeight="1" x14ac:dyDescent="0.2">
      <c r="A159" s="97"/>
      <c r="B159" s="98"/>
      <c r="C159" s="97"/>
      <c r="D159" s="97"/>
      <c r="E159" s="99"/>
      <c r="F159" s="100"/>
      <c r="G159" s="101"/>
      <c r="H159" s="100"/>
      <c r="I159" s="71">
        <f t="shared" si="25"/>
        <v>0</v>
      </c>
      <c r="J159" s="72">
        <f t="shared" si="26"/>
        <v>0</v>
      </c>
      <c r="K159" s="73" t="e">
        <f t="shared" si="27"/>
        <v>#DIV/0!</v>
      </c>
      <c r="L159" s="74" t="e">
        <f t="shared" si="28"/>
        <v>#DIV/0!</v>
      </c>
      <c r="M159" s="75" t="e">
        <f t="shared" si="29"/>
        <v>#DIV/0!</v>
      </c>
      <c r="N159" s="76" t="e">
        <f t="shared" si="30"/>
        <v>#DIV/0!</v>
      </c>
      <c r="O159" s="75" t="e">
        <f t="shared" si="31"/>
        <v>#DIV/0!</v>
      </c>
      <c r="P159" s="75" t="e">
        <f t="shared" si="32"/>
        <v>#DIV/0!</v>
      </c>
      <c r="Q159" s="77" t="e">
        <f>IF(A159="m",VLOOKUP(K159,Berechnung_Male!$A$1:$D$42,W159,TRUE),VLOOKUP(Eingabeblatt!K159,Berechnung_Female!$A$1:$D$42,W159,TRUE))</f>
        <v>#DIV/0!</v>
      </c>
      <c r="R159" s="77" t="e">
        <f t="shared" si="33"/>
        <v>#DIV/0!</v>
      </c>
      <c r="S159" s="78" t="e">
        <f t="shared" si="34"/>
        <v>#DIV/0!</v>
      </c>
      <c r="V159" s="102"/>
      <c r="W159" s="80" t="e">
        <f t="shared" si="35"/>
        <v>#DIV/0!</v>
      </c>
    </row>
    <row r="160" spans="1:23" s="96" customFormat="1" ht="15" customHeight="1" x14ac:dyDescent="0.2">
      <c r="A160" s="97"/>
      <c r="B160" s="98"/>
      <c r="C160" s="97"/>
      <c r="D160" s="97"/>
      <c r="E160" s="99"/>
      <c r="F160" s="100"/>
      <c r="G160" s="101"/>
      <c r="H160" s="100"/>
      <c r="I160" s="71">
        <f t="shared" si="25"/>
        <v>0</v>
      </c>
      <c r="J160" s="72">
        <f t="shared" si="26"/>
        <v>0</v>
      </c>
      <c r="K160" s="73" t="e">
        <f t="shared" si="27"/>
        <v>#DIV/0!</v>
      </c>
      <c r="L160" s="74" t="e">
        <f t="shared" si="28"/>
        <v>#DIV/0!</v>
      </c>
      <c r="M160" s="75" t="e">
        <f t="shared" si="29"/>
        <v>#DIV/0!</v>
      </c>
      <c r="N160" s="76" t="e">
        <f t="shared" si="30"/>
        <v>#DIV/0!</v>
      </c>
      <c r="O160" s="75" t="e">
        <f t="shared" si="31"/>
        <v>#DIV/0!</v>
      </c>
      <c r="P160" s="75" t="e">
        <f t="shared" si="32"/>
        <v>#DIV/0!</v>
      </c>
      <c r="Q160" s="77" t="e">
        <f>IF(A160="m",VLOOKUP(K160,Berechnung_Male!$A$1:$D$42,W160,TRUE),VLOOKUP(Eingabeblatt!K160,Berechnung_Female!$A$1:$D$42,W160,TRUE))</f>
        <v>#DIV/0!</v>
      </c>
      <c r="R160" s="77" t="e">
        <f t="shared" si="33"/>
        <v>#DIV/0!</v>
      </c>
      <c r="S160" s="78" t="e">
        <f t="shared" si="34"/>
        <v>#DIV/0!</v>
      </c>
      <c r="V160" s="102"/>
      <c r="W160" s="80" t="e">
        <f t="shared" si="35"/>
        <v>#DIV/0!</v>
      </c>
    </row>
    <row r="161" spans="1:23" s="96" customFormat="1" ht="15" customHeight="1" x14ac:dyDescent="0.2">
      <c r="A161" s="97"/>
      <c r="B161" s="98"/>
      <c r="C161" s="97"/>
      <c r="D161" s="97"/>
      <c r="E161" s="99"/>
      <c r="F161" s="100"/>
      <c r="G161" s="101"/>
      <c r="H161" s="100"/>
      <c r="I161" s="71">
        <f t="shared" si="25"/>
        <v>0</v>
      </c>
      <c r="J161" s="72">
        <f t="shared" si="26"/>
        <v>0</v>
      </c>
      <c r="K161" s="73" t="e">
        <f t="shared" si="27"/>
        <v>#DIV/0!</v>
      </c>
      <c r="L161" s="74" t="e">
        <f t="shared" si="28"/>
        <v>#DIV/0!</v>
      </c>
      <c r="M161" s="75" t="e">
        <f t="shared" si="29"/>
        <v>#DIV/0!</v>
      </c>
      <c r="N161" s="76" t="e">
        <f t="shared" si="30"/>
        <v>#DIV/0!</v>
      </c>
      <c r="O161" s="75" t="e">
        <f t="shared" si="31"/>
        <v>#DIV/0!</v>
      </c>
      <c r="P161" s="75" t="e">
        <f t="shared" si="32"/>
        <v>#DIV/0!</v>
      </c>
      <c r="Q161" s="77" t="e">
        <f>IF(A161="m",VLOOKUP(K161,Berechnung_Male!$A$1:$D$42,W161,TRUE),VLOOKUP(Eingabeblatt!K161,Berechnung_Female!$A$1:$D$42,W161,TRUE))</f>
        <v>#DIV/0!</v>
      </c>
      <c r="R161" s="77" t="e">
        <f t="shared" si="33"/>
        <v>#DIV/0!</v>
      </c>
      <c r="S161" s="78" t="e">
        <f t="shared" si="34"/>
        <v>#DIV/0!</v>
      </c>
      <c r="V161" s="102"/>
      <c r="W161" s="80" t="e">
        <f t="shared" si="35"/>
        <v>#DIV/0!</v>
      </c>
    </row>
    <row r="162" spans="1:23" s="96" customFormat="1" ht="15" customHeight="1" x14ac:dyDescent="0.2">
      <c r="A162" s="97"/>
      <c r="B162" s="98"/>
      <c r="C162" s="97"/>
      <c r="D162" s="97"/>
      <c r="E162" s="99"/>
      <c r="F162" s="100"/>
      <c r="G162" s="101"/>
      <c r="H162" s="100"/>
      <c r="I162" s="71">
        <f t="shared" si="25"/>
        <v>0</v>
      </c>
      <c r="J162" s="72">
        <f t="shared" si="26"/>
        <v>0</v>
      </c>
      <c r="K162" s="73" t="e">
        <f t="shared" si="27"/>
        <v>#DIV/0!</v>
      </c>
      <c r="L162" s="74" t="e">
        <f t="shared" si="28"/>
        <v>#DIV/0!</v>
      </c>
      <c r="M162" s="75" t="e">
        <f t="shared" si="29"/>
        <v>#DIV/0!</v>
      </c>
      <c r="N162" s="76" t="e">
        <f t="shared" si="30"/>
        <v>#DIV/0!</v>
      </c>
      <c r="O162" s="75" t="e">
        <f t="shared" si="31"/>
        <v>#DIV/0!</v>
      </c>
      <c r="P162" s="75" t="e">
        <f t="shared" si="32"/>
        <v>#DIV/0!</v>
      </c>
      <c r="Q162" s="77" t="e">
        <f>IF(A162="m",VLOOKUP(K162,Berechnung_Male!$A$1:$D$42,W162,TRUE),VLOOKUP(Eingabeblatt!K162,Berechnung_Female!$A$1:$D$42,W162,TRUE))</f>
        <v>#DIV/0!</v>
      </c>
      <c r="R162" s="77" t="e">
        <f t="shared" si="33"/>
        <v>#DIV/0!</v>
      </c>
      <c r="S162" s="78" t="e">
        <f t="shared" si="34"/>
        <v>#DIV/0!</v>
      </c>
      <c r="V162" s="102"/>
      <c r="W162" s="80" t="e">
        <f t="shared" si="35"/>
        <v>#DIV/0!</v>
      </c>
    </row>
    <row r="163" spans="1:23" s="96" customFormat="1" ht="15" customHeight="1" x14ac:dyDescent="0.2">
      <c r="A163" s="97"/>
      <c r="B163" s="98"/>
      <c r="C163" s="97"/>
      <c r="D163" s="97"/>
      <c r="E163" s="99"/>
      <c r="F163" s="100"/>
      <c r="G163" s="101"/>
      <c r="H163" s="100"/>
      <c r="I163" s="71">
        <f t="shared" si="25"/>
        <v>0</v>
      </c>
      <c r="J163" s="72">
        <f t="shared" si="26"/>
        <v>0</v>
      </c>
      <c r="K163" s="73" t="e">
        <f t="shared" si="27"/>
        <v>#DIV/0!</v>
      </c>
      <c r="L163" s="74" t="e">
        <f t="shared" si="28"/>
        <v>#DIV/0!</v>
      </c>
      <c r="M163" s="75" t="e">
        <f t="shared" si="29"/>
        <v>#DIV/0!</v>
      </c>
      <c r="N163" s="76" t="e">
        <f t="shared" si="30"/>
        <v>#DIV/0!</v>
      </c>
      <c r="O163" s="75" t="e">
        <f t="shared" si="31"/>
        <v>#DIV/0!</v>
      </c>
      <c r="P163" s="75" t="e">
        <f t="shared" si="32"/>
        <v>#DIV/0!</v>
      </c>
      <c r="Q163" s="77" t="e">
        <f>IF(A163="m",VLOOKUP(K163,Berechnung_Male!$A$1:$D$42,W163,TRUE),VLOOKUP(Eingabeblatt!K163,Berechnung_Female!$A$1:$D$42,W163,TRUE))</f>
        <v>#DIV/0!</v>
      </c>
      <c r="R163" s="77" t="e">
        <f t="shared" si="33"/>
        <v>#DIV/0!</v>
      </c>
      <c r="S163" s="78" t="e">
        <f t="shared" si="34"/>
        <v>#DIV/0!</v>
      </c>
      <c r="V163" s="102"/>
      <c r="W163" s="80" t="e">
        <f t="shared" si="35"/>
        <v>#DIV/0!</v>
      </c>
    </row>
    <row r="164" spans="1:23" s="96" customFormat="1" ht="15" customHeight="1" x14ac:dyDescent="0.2">
      <c r="A164" s="97"/>
      <c r="B164" s="98"/>
      <c r="C164" s="97"/>
      <c r="D164" s="97"/>
      <c r="E164" s="99"/>
      <c r="F164" s="100"/>
      <c r="G164" s="101"/>
      <c r="H164" s="100"/>
      <c r="I164" s="71">
        <f t="shared" si="25"/>
        <v>0</v>
      </c>
      <c r="J164" s="72">
        <f t="shared" si="26"/>
        <v>0</v>
      </c>
      <c r="K164" s="73" t="e">
        <f t="shared" si="27"/>
        <v>#DIV/0!</v>
      </c>
      <c r="L164" s="74" t="e">
        <f t="shared" si="28"/>
        <v>#DIV/0!</v>
      </c>
      <c r="M164" s="75" t="e">
        <f t="shared" si="29"/>
        <v>#DIV/0!</v>
      </c>
      <c r="N164" s="76" t="e">
        <f t="shared" si="30"/>
        <v>#DIV/0!</v>
      </c>
      <c r="O164" s="75" t="e">
        <f t="shared" si="31"/>
        <v>#DIV/0!</v>
      </c>
      <c r="P164" s="75" t="e">
        <f t="shared" si="32"/>
        <v>#DIV/0!</v>
      </c>
      <c r="Q164" s="77" t="e">
        <f>IF(A164="m",VLOOKUP(K164,Berechnung_Male!$A$1:$D$42,W164,TRUE),VLOOKUP(Eingabeblatt!K164,Berechnung_Female!$A$1:$D$42,W164,TRUE))</f>
        <v>#DIV/0!</v>
      </c>
      <c r="R164" s="77" t="e">
        <f t="shared" si="33"/>
        <v>#DIV/0!</v>
      </c>
      <c r="S164" s="78" t="e">
        <f t="shared" si="34"/>
        <v>#DIV/0!</v>
      </c>
      <c r="V164" s="102"/>
      <c r="W164" s="80" t="e">
        <f t="shared" si="35"/>
        <v>#DIV/0!</v>
      </c>
    </row>
    <row r="165" spans="1:23" s="96" customFormat="1" ht="15" customHeight="1" x14ac:dyDescent="0.2">
      <c r="A165" s="97"/>
      <c r="B165" s="98"/>
      <c r="C165" s="97"/>
      <c r="D165" s="97"/>
      <c r="E165" s="99"/>
      <c r="F165" s="100"/>
      <c r="G165" s="101"/>
      <c r="H165" s="100"/>
      <c r="I165" s="71">
        <f t="shared" si="25"/>
        <v>0</v>
      </c>
      <c r="J165" s="72">
        <f t="shared" si="26"/>
        <v>0</v>
      </c>
      <c r="K165" s="73" t="e">
        <f t="shared" si="27"/>
        <v>#DIV/0!</v>
      </c>
      <c r="L165" s="74" t="e">
        <f t="shared" si="28"/>
        <v>#DIV/0!</v>
      </c>
      <c r="M165" s="75" t="e">
        <f t="shared" si="29"/>
        <v>#DIV/0!</v>
      </c>
      <c r="N165" s="76" t="e">
        <f t="shared" si="30"/>
        <v>#DIV/0!</v>
      </c>
      <c r="O165" s="75" t="e">
        <f t="shared" si="31"/>
        <v>#DIV/0!</v>
      </c>
      <c r="P165" s="75" t="e">
        <f t="shared" si="32"/>
        <v>#DIV/0!</v>
      </c>
      <c r="Q165" s="77" t="e">
        <f>IF(A165="m",VLOOKUP(K165,Berechnung_Male!$A$1:$D$42,W165,TRUE),VLOOKUP(Eingabeblatt!K165,Berechnung_Female!$A$1:$D$42,W165,TRUE))</f>
        <v>#DIV/0!</v>
      </c>
      <c r="R165" s="77" t="e">
        <f t="shared" si="33"/>
        <v>#DIV/0!</v>
      </c>
      <c r="S165" s="78" t="e">
        <f t="shared" si="34"/>
        <v>#DIV/0!</v>
      </c>
      <c r="V165" s="102"/>
      <c r="W165" s="80" t="e">
        <f t="shared" si="35"/>
        <v>#DIV/0!</v>
      </c>
    </row>
    <row r="166" spans="1:23" s="96" customFormat="1" ht="15" customHeight="1" x14ac:dyDescent="0.2">
      <c r="A166" s="97"/>
      <c r="B166" s="98"/>
      <c r="C166" s="97"/>
      <c r="D166" s="97"/>
      <c r="E166" s="99"/>
      <c r="F166" s="100"/>
      <c r="G166" s="101"/>
      <c r="H166" s="100"/>
      <c r="I166" s="71">
        <f t="shared" si="25"/>
        <v>0</v>
      </c>
      <c r="J166" s="72">
        <f t="shared" si="26"/>
        <v>0</v>
      </c>
      <c r="K166" s="73" t="e">
        <f t="shared" si="27"/>
        <v>#DIV/0!</v>
      </c>
      <c r="L166" s="74" t="e">
        <f t="shared" si="28"/>
        <v>#DIV/0!</v>
      </c>
      <c r="M166" s="75" t="e">
        <f t="shared" si="29"/>
        <v>#DIV/0!</v>
      </c>
      <c r="N166" s="76" t="e">
        <f t="shared" si="30"/>
        <v>#DIV/0!</v>
      </c>
      <c r="O166" s="75" t="e">
        <f t="shared" si="31"/>
        <v>#DIV/0!</v>
      </c>
      <c r="P166" s="75" t="e">
        <f t="shared" si="32"/>
        <v>#DIV/0!</v>
      </c>
      <c r="Q166" s="77" t="e">
        <f>IF(A166="m",VLOOKUP(K166,Berechnung_Male!$A$1:$D$42,W166,TRUE),VLOOKUP(Eingabeblatt!K166,Berechnung_Female!$A$1:$D$42,W166,TRUE))</f>
        <v>#DIV/0!</v>
      </c>
      <c r="R166" s="77" t="e">
        <f t="shared" si="33"/>
        <v>#DIV/0!</v>
      </c>
      <c r="S166" s="78" t="e">
        <f t="shared" si="34"/>
        <v>#DIV/0!</v>
      </c>
      <c r="V166" s="102"/>
      <c r="W166" s="80" t="e">
        <f t="shared" si="35"/>
        <v>#DIV/0!</v>
      </c>
    </row>
    <row r="167" spans="1:23" s="96" customFormat="1" ht="15" customHeight="1" x14ac:dyDescent="0.2">
      <c r="A167" s="97"/>
      <c r="B167" s="98"/>
      <c r="C167" s="97"/>
      <c r="D167" s="97"/>
      <c r="E167" s="99"/>
      <c r="F167" s="100"/>
      <c r="G167" s="101"/>
      <c r="H167" s="100"/>
      <c r="I167" s="71">
        <f t="shared" si="25"/>
        <v>0</v>
      </c>
      <c r="J167" s="72">
        <f t="shared" si="26"/>
        <v>0</v>
      </c>
      <c r="K167" s="73" t="e">
        <f t="shared" si="27"/>
        <v>#DIV/0!</v>
      </c>
      <c r="L167" s="74" t="e">
        <f t="shared" si="28"/>
        <v>#DIV/0!</v>
      </c>
      <c r="M167" s="75" t="e">
        <f t="shared" si="29"/>
        <v>#DIV/0!</v>
      </c>
      <c r="N167" s="76" t="e">
        <f t="shared" si="30"/>
        <v>#DIV/0!</v>
      </c>
      <c r="O167" s="75" t="e">
        <f t="shared" si="31"/>
        <v>#DIV/0!</v>
      </c>
      <c r="P167" s="75" t="e">
        <f t="shared" si="32"/>
        <v>#DIV/0!</v>
      </c>
      <c r="Q167" s="77" t="e">
        <f>IF(A167="m",VLOOKUP(K167,Berechnung_Male!$A$1:$D$42,W167,TRUE),VLOOKUP(Eingabeblatt!K167,Berechnung_Female!$A$1:$D$42,W167,TRUE))</f>
        <v>#DIV/0!</v>
      </c>
      <c r="R167" s="77" t="e">
        <f t="shared" si="33"/>
        <v>#DIV/0!</v>
      </c>
      <c r="S167" s="78" t="e">
        <f t="shared" si="34"/>
        <v>#DIV/0!</v>
      </c>
      <c r="V167" s="102"/>
      <c r="W167" s="80" t="e">
        <f t="shared" si="35"/>
        <v>#DIV/0!</v>
      </c>
    </row>
    <row r="168" spans="1:23" s="96" customFormat="1" ht="15" customHeight="1" x14ac:dyDescent="0.2">
      <c r="A168" s="97"/>
      <c r="B168" s="98"/>
      <c r="C168" s="97"/>
      <c r="D168" s="97"/>
      <c r="E168" s="99"/>
      <c r="F168" s="100"/>
      <c r="G168" s="101"/>
      <c r="H168" s="100"/>
      <c r="I168" s="71">
        <f t="shared" si="25"/>
        <v>0</v>
      </c>
      <c r="J168" s="72">
        <f t="shared" si="26"/>
        <v>0</v>
      </c>
      <c r="K168" s="73" t="e">
        <f t="shared" si="27"/>
        <v>#DIV/0!</v>
      </c>
      <c r="L168" s="74" t="e">
        <f t="shared" si="28"/>
        <v>#DIV/0!</v>
      </c>
      <c r="M168" s="75" t="e">
        <f t="shared" si="29"/>
        <v>#DIV/0!</v>
      </c>
      <c r="N168" s="76" t="e">
        <f t="shared" si="30"/>
        <v>#DIV/0!</v>
      </c>
      <c r="O168" s="75" t="e">
        <f t="shared" si="31"/>
        <v>#DIV/0!</v>
      </c>
      <c r="P168" s="75" t="e">
        <f t="shared" si="32"/>
        <v>#DIV/0!</v>
      </c>
      <c r="Q168" s="77" t="e">
        <f>IF(A168="m",VLOOKUP(K168,Berechnung_Male!$A$1:$D$42,W168,TRUE),VLOOKUP(Eingabeblatt!K168,Berechnung_Female!$A$1:$D$42,W168,TRUE))</f>
        <v>#DIV/0!</v>
      </c>
      <c r="R168" s="77" t="e">
        <f t="shared" si="33"/>
        <v>#DIV/0!</v>
      </c>
      <c r="S168" s="78" t="e">
        <f t="shared" si="34"/>
        <v>#DIV/0!</v>
      </c>
      <c r="V168" s="102"/>
      <c r="W168" s="80" t="e">
        <f t="shared" si="35"/>
        <v>#DIV/0!</v>
      </c>
    </row>
    <row r="169" spans="1:23" s="96" customFormat="1" ht="15" customHeight="1" x14ac:dyDescent="0.2">
      <c r="A169" s="97"/>
      <c r="B169" s="98"/>
      <c r="C169" s="97"/>
      <c r="D169" s="97"/>
      <c r="E169" s="99"/>
      <c r="F169" s="100"/>
      <c r="G169" s="101"/>
      <c r="H169" s="100"/>
      <c r="I169" s="71">
        <f t="shared" si="25"/>
        <v>0</v>
      </c>
      <c r="J169" s="72">
        <f t="shared" si="26"/>
        <v>0</v>
      </c>
      <c r="K169" s="73" t="e">
        <f t="shared" si="27"/>
        <v>#DIV/0!</v>
      </c>
      <c r="L169" s="74" t="e">
        <f t="shared" si="28"/>
        <v>#DIV/0!</v>
      </c>
      <c r="M169" s="75" t="e">
        <f t="shared" si="29"/>
        <v>#DIV/0!</v>
      </c>
      <c r="N169" s="76" t="e">
        <f t="shared" si="30"/>
        <v>#DIV/0!</v>
      </c>
      <c r="O169" s="75" t="e">
        <f t="shared" si="31"/>
        <v>#DIV/0!</v>
      </c>
      <c r="P169" s="75" t="e">
        <f t="shared" si="32"/>
        <v>#DIV/0!</v>
      </c>
      <c r="Q169" s="77" t="e">
        <f>IF(A169="m",VLOOKUP(K169,Berechnung_Male!$A$1:$D$42,W169,TRUE),VLOOKUP(Eingabeblatt!K169,Berechnung_Female!$A$1:$D$42,W169,TRUE))</f>
        <v>#DIV/0!</v>
      </c>
      <c r="R169" s="77" t="e">
        <f t="shared" si="33"/>
        <v>#DIV/0!</v>
      </c>
      <c r="S169" s="78" t="e">
        <f t="shared" si="34"/>
        <v>#DIV/0!</v>
      </c>
      <c r="V169" s="102"/>
      <c r="W169" s="80" t="e">
        <f t="shared" si="35"/>
        <v>#DIV/0!</v>
      </c>
    </row>
    <row r="170" spans="1:23" s="96" customFormat="1" ht="15" customHeight="1" x14ac:dyDescent="0.2">
      <c r="A170" s="97"/>
      <c r="B170" s="98"/>
      <c r="C170" s="97"/>
      <c r="D170" s="97"/>
      <c r="E170" s="99"/>
      <c r="F170" s="100"/>
      <c r="G170" s="101"/>
      <c r="H170" s="100"/>
      <c r="I170" s="71">
        <f t="shared" si="25"/>
        <v>0</v>
      </c>
      <c r="J170" s="72">
        <f t="shared" si="26"/>
        <v>0</v>
      </c>
      <c r="K170" s="73" t="e">
        <f t="shared" si="27"/>
        <v>#DIV/0!</v>
      </c>
      <c r="L170" s="74" t="e">
        <f t="shared" si="28"/>
        <v>#DIV/0!</v>
      </c>
      <c r="M170" s="75" t="e">
        <f t="shared" si="29"/>
        <v>#DIV/0!</v>
      </c>
      <c r="N170" s="76" t="e">
        <f t="shared" si="30"/>
        <v>#DIV/0!</v>
      </c>
      <c r="O170" s="75" t="e">
        <f t="shared" si="31"/>
        <v>#DIV/0!</v>
      </c>
      <c r="P170" s="75" t="e">
        <f t="shared" si="32"/>
        <v>#DIV/0!</v>
      </c>
      <c r="Q170" s="77" t="e">
        <f>IF(A170="m",VLOOKUP(K170,Berechnung_Male!$A$1:$D$42,W170,TRUE),VLOOKUP(Eingabeblatt!K170,Berechnung_Female!$A$1:$D$42,W170,TRUE))</f>
        <v>#DIV/0!</v>
      </c>
      <c r="R170" s="77" t="e">
        <f t="shared" si="33"/>
        <v>#DIV/0!</v>
      </c>
      <c r="S170" s="78" t="e">
        <f t="shared" si="34"/>
        <v>#DIV/0!</v>
      </c>
      <c r="V170" s="102"/>
      <c r="W170" s="80" t="e">
        <f t="shared" si="35"/>
        <v>#DIV/0!</v>
      </c>
    </row>
    <row r="171" spans="1:23" s="96" customFormat="1" ht="15" customHeight="1" x14ac:dyDescent="0.2">
      <c r="A171" s="97"/>
      <c r="B171" s="98"/>
      <c r="C171" s="97"/>
      <c r="D171" s="97"/>
      <c r="E171" s="99"/>
      <c r="F171" s="100"/>
      <c r="G171" s="101"/>
      <c r="H171" s="100"/>
      <c r="I171" s="71">
        <f t="shared" si="25"/>
        <v>0</v>
      </c>
      <c r="J171" s="72">
        <f t="shared" si="26"/>
        <v>0</v>
      </c>
      <c r="K171" s="73" t="e">
        <f t="shared" si="27"/>
        <v>#DIV/0!</v>
      </c>
      <c r="L171" s="74" t="e">
        <f t="shared" si="28"/>
        <v>#DIV/0!</v>
      </c>
      <c r="M171" s="75" t="e">
        <f t="shared" si="29"/>
        <v>#DIV/0!</v>
      </c>
      <c r="N171" s="76" t="e">
        <f t="shared" si="30"/>
        <v>#DIV/0!</v>
      </c>
      <c r="O171" s="75" t="e">
        <f t="shared" si="31"/>
        <v>#DIV/0!</v>
      </c>
      <c r="P171" s="75" t="e">
        <f t="shared" si="32"/>
        <v>#DIV/0!</v>
      </c>
      <c r="Q171" s="77" t="e">
        <f>IF(A171="m",VLOOKUP(K171,Berechnung_Male!$A$1:$D$42,W171,TRUE),VLOOKUP(Eingabeblatt!K171,Berechnung_Female!$A$1:$D$42,W171,TRUE))</f>
        <v>#DIV/0!</v>
      </c>
      <c r="R171" s="77" t="e">
        <f t="shared" si="33"/>
        <v>#DIV/0!</v>
      </c>
      <c r="S171" s="78" t="e">
        <f t="shared" si="34"/>
        <v>#DIV/0!</v>
      </c>
      <c r="V171" s="102"/>
      <c r="W171" s="80" t="e">
        <f t="shared" si="35"/>
        <v>#DIV/0!</v>
      </c>
    </row>
    <row r="172" spans="1:23" s="96" customFormat="1" ht="15" customHeight="1" x14ac:dyDescent="0.2">
      <c r="A172" s="97"/>
      <c r="B172" s="98"/>
      <c r="C172" s="97"/>
      <c r="D172" s="97"/>
      <c r="E172" s="99"/>
      <c r="F172" s="100"/>
      <c r="G172" s="101"/>
      <c r="H172" s="100"/>
      <c r="I172" s="71">
        <f t="shared" si="25"/>
        <v>0</v>
      </c>
      <c r="J172" s="72">
        <f t="shared" si="26"/>
        <v>0</v>
      </c>
      <c r="K172" s="73" t="e">
        <f t="shared" si="27"/>
        <v>#DIV/0!</v>
      </c>
      <c r="L172" s="74" t="e">
        <f t="shared" si="28"/>
        <v>#DIV/0!</v>
      </c>
      <c r="M172" s="75" t="e">
        <f t="shared" si="29"/>
        <v>#DIV/0!</v>
      </c>
      <c r="N172" s="76" t="e">
        <f t="shared" si="30"/>
        <v>#DIV/0!</v>
      </c>
      <c r="O172" s="75" t="e">
        <f t="shared" si="31"/>
        <v>#DIV/0!</v>
      </c>
      <c r="P172" s="75" t="e">
        <f t="shared" si="32"/>
        <v>#DIV/0!</v>
      </c>
      <c r="Q172" s="77" t="e">
        <f>IF(A172="m",VLOOKUP(K172,Berechnung_Male!$A$1:$D$42,W172,TRUE),VLOOKUP(Eingabeblatt!K172,Berechnung_Female!$A$1:$D$42,W172,TRUE))</f>
        <v>#DIV/0!</v>
      </c>
      <c r="R172" s="77" t="e">
        <f t="shared" si="33"/>
        <v>#DIV/0!</v>
      </c>
      <c r="S172" s="78" t="e">
        <f t="shared" si="34"/>
        <v>#DIV/0!</v>
      </c>
      <c r="V172" s="102"/>
      <c r="W172" s="80" t="e">
        <f t="shared" si="35"/>
        <v>#DIV/0!</v>
      </c>
    </row>
    <row r="173" spans="1:23" s="96" customFormat="1" ht="15" customHeight="1" x14ac:dyDescent="0.2">
      <c r="A173" s="97"/>
      <c r="B173" s="98"/>
      <c r="C173" s="97"/>
      <c r="D173" s="97"/>
      <c r="E173" s="99"/>
      <c r="F173" s="100"/>
      <c r="G173" s="101"/>
      <c r="H173" s="100"/>
      <c r="I173" s="71">
        <f t="shared" si="25"/>
        <v>0</v>
      </c>
      <c r="J173" s="72">
        <f t="shared" si="26"/>
        <v>0</v>
      </c>
      <c r="K173" s="73" t="e">
        <f t="shared" si="27"/>
        <v>#DIV/0!</v>
      </c>
      <c r="L173" s="74" t="e">
        <f t="shared" si="28"/>
        <v>#DIV/0!</v>
      </c>
      <c r="M173" s="75" t="e">
        <f t="shared" si="29"/>
        <v>#DIV/0!</v>
      </c>
      <c r="N173" s="76" t="e">
        <f t="shared" si="30"/>
        <v>#DIV/0!</v>
      </c>
      <c r="O173" s="75" t="e">
        <f t="shared" si="31"/>
        <v>#DIV/0!</v>
      </c>
      <c r="P173" s="75" t="e">
        <f t="shared" si="32"/>
        <v>#DIV/0!</v>
      </c>
      <c r="Q173" s="77" t="e">
        <f>IF(A173="m",VLOOKUP(K173,Berechnung_Male!$A$1:$D$42,W173,TRUE),VLOOKUP(Eingabeblatt!K173,Berechnung_Female!$A$1:$D$42,W173,TRUE))</f>
        <v>#DIV/0!</v>
      </c>
      <c r="R173" s="77" t="e">
        <f t="shared" si="33"/>
        <v>#DIV/0!</v>
      </c>
      <c r="S173" s="78" t="e">
        <f t="shared" si="34"/>
        <v>#DIV/0!</v>
      </c>
      <c r="V173" s="102"/>
      <c r="W173" s="80" t="e">
        <f t="shared" si="35"/>
        <v>#DIV/0!</v>
      </c>
    </row>
    <row r="174" spans="1:23" s="96" customFormat="1" ht="15" customHeight="1" x14ac:dyDescent="0.2">
      <c r="A174" s="97"/>
      <c r="B174" s="98"/>
      <c r="C174" s="97"/>
      <c r="D174" s="97"/>
      <c r="E174" s="99"/>
      <c r="F174" s="100"/>
      <c r="G174" s="101"/>
      <c r="H174" s="100"/>
      <c r="I174" s="71">
        <f t="shared" si="25"/>
        <v>0</v>
      </c>
      <c r="J174" s="72">
        <f t="shared" si="26"/>
        <v>0</v>
      </c>
      <c r="K174" s="73" t="e">
        <f t="shared" si="27"/>
        <v>#DIV/0!</v>
      </c>
      <c r="L174" s="74" t="e">
        <f t="shared" si="28"/>
        <v>#DIV/0!</v>
      </c>
      <c r="M174" s="75" t="e">
        <f t="shared" si="29"/>
        <v>#DIV/0!</v>
      </c>
      <c r="N174" s="76" t="e">
        <f t="shared" si="30"/>
        <v>#DIV/0!</v>
      </c>
      <c r="O174" s="75" t="e">
        <f t="shared" si="31"/>
        <v>#DIV/0!</v>
      </c>
      <c r="P174" s="75" t="e">
        <f t="shared" si="32"/>
        <v>#DIV/0!</v>
      </c>
      <c r="Q174" s="77" t="e">
        <f>IF(A174="m",VLOOKUP(K174,Berechnung_Male!$A$1:$D$42,W174,TRUE),VLOOKUP(Eingabeblatt!K174,Berechnung_Female!$A$1:$D$42,W174,TRUE))</f>
        <v>#DIV/0!</v>
      </c>
      <c r="R174" s="77" t="e">
        <f t="shared" si="33"/>
        <v>#DIV/0!</v>
      </c>
      <c r="S174" s="78" t="e">
        <f t="shared" si="34"/>
        <v>#DIV/0!</v>
      </c>
      <c r="V174" s="102"/>
      <c r="W174" s="80" t="e">
        <f t="shared" si="35"/>
        <v>#DIV/0!</v>
      </c>
    </row>
    <row r="175" spans="1:23" s="96" customFormat="1" ht="15" customHeight="1" x14ac:dyDescent="0.2">
      <c r="A175" s="97"/>
      <c r="B175" s="98"/>
      <c r="C175" s="97"/>
      <c r="D175" s="97"/>
      <c r="E175" s="99"/>
      <c r="F175" s="100"/>
      <c r="G175" s="101"/>
      <c r="H175" s="100"/>
      <c r="I175" s="71">
        <f t="shared" si="25"/>
        <v>0</v>
      </c>
      <c r="J175" s="72">
        <f t="shared" si="26"/>
        <v>0</v>
      </c>
      <c r="K175" s="73" t="e">
        <f t="shared" si="27"/>
        <v>#DIV/0!</v>
      </c>
      <c r="L175" s="74" t="e">
        <f t="shared" si="28"/>
        <v>#DIV/0!</v>
      </c>
      <c r="M175" s="75" t="e">
        <f t="shared" si="29"/>
        <v>#DIV/0!</v>
      </c>
      <c r="N175" s="76" t="e">
        <f t="shared" si="30"/>
        <v>#DIV/0!</v>
      </c>
      <c r="O175" s="75" t="e">
        <f t="shared" si="31"/>
        <v>#DIV/0!</v>
      </c>
      <c r="P175" s="75" t="e">
        <f t="shared" si="32"/>
        <v>#DIV/0!</v>
      </c>
      <c r="Q175" s="77" t="e">
        <f>IF(A175="m",VLOOKUP(K175,Berechnung_Male!$A$1:$D$42,W175,TRUE),VLOOKUP(Eingabeblatt!K175,Berechnung_Female!$A$1:$D$42,W175,TRUE))</f>
        <v>#DIV/0!</v>
      </c>
      <c r="R175" s="77" t="e">
        <f t="shared" si="33"/>
        <v>#DIV/0!</v>
      </c>
      <c r="S175" s="78" t="e">
        <f t="shared" si="34"/>
        <v>#DIV/0!</v>
      </c>
      <c r="V175" s="102"/>
      <c r="W175" s="80" t="e">
        <f t="shared" si="35"/>
        <v>#DIV/0!</v>
      </c>
    </row>
    <row r="176" spans="1:23" s="96" customFormat="1" ht="15" customHeight="1" x14ac:dyDescent="0.2">
      <c r="A176" s="97"/>
      <c r="B176" s="98"/>
      <c r="C176" s="97"/>
      <c r="D176" s="97"/>
      <c r="E176" s="99"/>
      <c r="F176" s="100"/>
      <c r="G176" s="101"/>
      <c r="H176" s="100"/>
      <c r="I176" s="71">
        <f t="shared" si="25"/>
        <v>0</v>
      </c>
      <c r="J176" s="72">
        <f t="shared" si="26"/>
        <v>0</v>
      </c>
      <c r="K176" s="73" t="e">
        <f t="shared" si="27"/>
        <v>#DIV/0!</v>
      </c>
      <c r="L176" s="74" t="e">
        <f t="shared" si="28"/>
        <v>#DIV/0!</v>
      </c>
      <c r="M176" s="75" t="e">
        <f t="shared" si="29"/>
        <v>#DIV/0!</v>
      </c>
      <c r="N176" s="76" t="e">
        <f t="shared" si="30"/>
        <v>#DIV/0!</v>
      </c>
      <c r="O176" s="75" t="e">
        <f t="shared" si="31"/>
        <v>#DIV/0!</v>
      </c>
      <c r="P176" s="75" t="e">
        <f t="shared" si="32"/>
        <v>#DIV/0!</v>
      </c>
      <c r="Q176" s="77" t="e">
        <f>IF(A176="m",VLOOKUP(K176,Berechnung_Male!$A$1:$D$42,W176,TRUE),VLOOKUP(Eingabeblatt!K176,Berechnung_Female!$A$1:$D$42,W176,TRUE))</f>
        <v>#DIV/0!</v>
      </c>
      <c r="R176" s="77" t="e">
        <f t="shared" si="33"/>
        <v>#DIV/0!</v>
      </c>
      <c r="S176" s="78" t="e">
        <f t="shared" si="34"/>
        <v>#DIV/0!</v>
      </c>
      <c r="V176" s="102"/>
      <c r="W176" s="80" t="e">
        <f t="shared" si="35"/>
        <v>#DIV/0!</v>
      </c>
    </row>
    <row r="177" spans="1:23" s="96" customFormat="1" ht="15" customHeight="1" x14ac:dyDescent="0.2">
      <c r="A177" s="97"/>
      <c r="B177" s="98"/>
      <c r="C177" s="97"/>
      <c r="D177" s="97"/>
      <c r="E177" s="99"/>
      <c r="F177" s="100"/>
      <c r="G177" s="101"/>
      <c r="H177" s="100"/>
      <c r="I177" s="71">
        <f t="shared" si="25"/>
        <v>0</v>
      </c>
      <c r="J177" s="72">
        <f t="shared" si="26"/>
        <v>0</v>
      </c>
      <c r="K177" s="73" t="e">
        <f t="shared" si="27"/>
        <v>#DIV/0!</v>
      </c>
      <c r="L177" s="74" t="e">
        <f t="shared" si="28"/>
        <v>#DIV/0!</v>
      </c>
      <c r="M177" s="75" t="e">
        <f t="shared" si="29"/>
        <v>#DIV/0!</v>
      </c>
      <c r="N177" s="76" t="e">
        <f t="shared" si="30"/>
        <v>#DIV/0!</v>
      </c>
      <c r="O177" s="75" t="e">
        <f t="shared" si="31"/>
        <v>#DIV/0!</v>
      </c>
      <c r="P177" s="75" t="e">
        <f t="shared" si="32"/>
        <v>#DIV/0!</v>
      </c>
      <c r="Q177" s="77" t="e">
        <f>IF(A177="m",VLOOKUP(K177,Berechnung_Male!$A$1:$D$42,W177,TRUE),VLOOKUP(Eingabeblatt!K177,Berechnung_Female!$A$1:$D$42,W177,TRUE))</f>
        <v>#DIV/0!</v>
      </c>
      <c r="R177" s="77" t="e">
        <f t="shared" si="33"/>
        <v>#DIV/0!</v>
      </c>
      <c r="S177" s="78" t="e">
        <f t="shared" si="34"/>
        <v>#DIV/0!</v>
      </c>
      <c r="V177" s="102"/>
      <c r="W177" s="80" t="e">
        <f t="shared" si="35"/>
        <v>#DIV/0!</v>
      </c>
    </row>
    <row r="178" spans="1:23" s="96" customFormat="1" ht="15" customHeight="1" x14ac:dyDescent="0.2">
      <c r="A178" s="97"/>
      <c r="B178" s="98"/>
      <c r="C178" s="97"/>
      <c r="D178" s="97"/>
      <c r="E178" s="99"/>
      <c r="F178" s="100"/>
      <c r="G178" s="101"/>
      <c r="H178" s="100"/>
      <c r="I178" s="71">
        <f t="shared" si="25"/>
        <v>0</v>
      </c>
      <c r="J178" s="72">
        <f t="shared" si="26"/>
        <v>0</v>
      </c>
      <c r="K178" s="73" t="e">
        <f t="shared" si="27"/>
        <v>#DIV/0!</v>
      </c>
      <c r="L178" s="74" t="e">
        <f t="shared" si="28"/>
        <v>#DIV/0!</v>
      </c>
      <c r="M178" s="75" t="e">
        <f t="shared" si="29"/>
        <v>#DIV/0!</v>
      </c>
      <c r="N178" s="76" t="e">
        <f t="shared" si="30"/>
        <v>#DIV/0!</v>
      </c>
      <c r="O178" s="75" t="e">
        <f t="shared" si="31"/>
        <v>#DIV/0!</v>
      </c>
      <c r="P178" s="75" t="e">
        <f t="shared" si="32"/>
        <v>#DIV/0!</v>
      </c>
      <c r="Q178" s="77" t="e">
        <f>IF(A178="m",VLOOKUP(K178,Berechnung_Male!$A$1:$D$42,W178,TRUE),VLOOKUP(Eingabeblatt!K178,Berechnung_Female!$A$1:$D$42,W178,TRUE))</f>
        <v>#DIV/0!</v>
      </c>
      <c r="R178" s="77" t="e">
        <f t="shared" si="33"/>
        <v>#DIV/0!</v>
      </c>
      <c r="S178" s="78" t="e">
        <f t="shared" si="34"/>
        <v>#DIV/0!</v>
      </c>
      <c r="V178" s="102"/>
      <c r="W178" s="80" t="e">
        <f t="shared" si="35"/>
        <v>#DIV/0!</v>
      </c>
    </row>
    <row r="179" spans="1:23" s="96" customFormat="1" ht="15" customHeight="1" x14ac:dyDescent="0.2">
      <c r="A179" s="97"/>
      <c r="B179" s="98"/>
      <c r="C179" s="97"/>
      <c r="D179" s="97"/>
      <c r="E179" s="99"/>
      <c r="F179" s="100"/>
      <c r="G179" s="101"/>
      <c r="H179" s="100"/>
      <c r="I179" s="71">
        <f t="shared" si="25"/>
        <v>0</v>
      </c>
      <c r="J179" s="72">
        <f t="shared" si="26"/>
        <v>0</v>
      </c>
      <c r="K179" s="73" t="e">
        <f t="shared" si="27"/>
        <v>#DIV/0!</v>
      </c>
      <c r="L179" s="74" t="e">
        <f t="shared" si="28"/>
        <v>#DIV/0!</v>
      </c>
      <c r="M179" s="75" t="e">
        <f t="shared" si="29"/>
        <v>#DIV/0!</v>
      </c>
      <c r="N179" s="76" t="e">
        <f t="shared" si="30"/>
        <v>#DIV/0!</v>
      </c>
      <c r="O179" s="75" t="e">
        <f t="shared" si="31"/>
        <v>#DIV/0!</v>
      </c>
      <c r="P179" s="75" t="e">
        <f t="shared" si="32"/>
        <v>#DIV/0!</v>
      </c>
      <c r="Q179" s="77" t="e">
        <f>IF(A179="m",VLOOKUP(K179,Berechnung_Male!$A$1:$D$42,W179,TRUE),VLOOKUP(Eingabeblatt!K179,Berechnung_Female!$A$1:$D$42,W179,TRUE))</f>
        <v>#DIV/0!</v>
      </c>
      <c r="R179" s="77" t="e">
        <f t="shared" si="33"/>
        <v>#DIV/0!</v>
      </c>
      <c r="S179" s="78" t="e">
        <f t="shared" si="34"/>
        <v>#DIV/0!</v>
      </c>
      <c r="V179" s="102"/>
      <c r="W179" s="80" t="e">
        <f t="shared" si="35"/>
        <v>#DIV/0!</v>
      </c>
    </row>
    <row r="180" spans="1:23" s="96" customFormat="1" ht="15" customHeight="1" x14ac:dyDescent="0.2">
      <c r="A180" s="97"/>
      <c r="B180" s="98"/>
      <c r="C180" s="97"/>
      <c r="D180" s="97"/>
      <c r="E180" s="99"/>
      <c r="F180" s="100"/>
      <c r="G180" s="101"/>
      <c r="H180" s="100"/>
      <c r="I180" s="71">
        <f t="shared" si="25"/>
        <v>0</v>
      </c>
      <c r="J180" s="72">
        <f t="shared" si="26"/>
        <v>0</v>
      </c>
      <c r="K180" s="73" t="e">
        <f t="shared" si="27"/>
        <v>#DIV/0!</v>
      </c>
      <c r="L180" s="74" t="e">
        <f t="shared" si="28"/>
        <v>#DIV/0!</v>
      </c>
      <c r="M180" s="75" t="e">
        <f t="shared" si="29"/>
        <v>#DIV/0!</v>
      </c>
      <c r="N180" s="76" t="e">
        <f t="shared" si="30"/>
        <v>#DIV/0!</v>
      </c>
      <c r="O180" s="75" t="e">
        <f t="shared" si="31"/>
        <v>#DIV/0!</v>
      </c>
      <c r="P180" s="75" t="e">
        <f t="shared" si="32"/>
        <v>#DIV/0!</v>
      </c>
      <c r="Q180" s="77" t="e">
        <f>IF(A180="m",VLOOKUP(K180,Berechnung_Male!$A$1:$D$42,W180,TRUE),VLOOKUP(Eingabeblatt!K180,Berechnung_Female!$A$1:$D$42,W180,TRUE))</f>
        <v>#DIV/0!</v>
      </c>
      <c r="R180" s="77" t="e">
        <f t="shared" si="33"/>
        <v>#DIV/0!</v>
      </c>
      <c r="S180" s="78" t="e">
        <f t="shared" si="34"/>
        <v>#DIV/0!</v>
      </c>
      <c r="V180" s="102"/>
      <c r="W180" s="80" t="e">
        <f t="shared" si="35"/>
        <v>#DIV/0!</v>
      </c>
    </row>
    <row r="181" spans="1:23" s="96" customFormat="1" ht="15" customHeight="1" x14ac:dyDescent="0.2">
      <c r="A181" s="97"/>
      <c r="B181" s="98"/>
      <c r="C181" s="97"/>
      <c r="D181" s="97"/>
      <c r="E181" s="99"/>
      <c r="F181" s="100"/>
      <c r="G181" s="101"/>
      <c r="H181" s="100"/>
      <c r="I181" s="71">
        <f t="shared" si="25"/>
        <v>0</v>
      </c>
      <c r="J181" s="72">
        <f t="shared" si="26"/>
        <v>0</v>
      </c>
      <c r="K181" s="73" t="e">
        <f t="shared" si="27"/>
        <v>#DIV/0!</v>
      </c>
      <c r="L181" s="74" t="e">
        <f t="shared" si="28"/>
        <v>#DIV/0!</v>
      </c>
      <c r="M181" s="75" t="e">
        <f t="shared" si="29"/>
        <v>#DIV/0!</v>
      </c>
      <c r="N181" s="76" t="e">
        <f t="shared" si="30"/>
        <v>#DIV/0!</v>
      </c>
      <c r="O181" s="75" t="e">
        <f t="shared" si="31"/>
        <v>#DIV/0!</v>
      </c>
      <c r="P181" s="75" t="e">
        <f t="shared" si="32"/>
        <v>#DIV/0!</v>
      </c>
      <c r="Q181" s="77" t="e">
        <f>IF(A181="m",VLOOKUP(K181,Berechnung_Male!$A$1:$D$42,W181,TRUE),VLOOKUP(Eingabeblatt!K181,Berechnung_Female!$A$1:$D$42,W181,TRUE))</f>
        <v>#DIV/0!</v>
      </c>
      <c r="R181" s="77" t="e">
        <f t="shared" si="33"/>
        <v>#DIV/0!</v>
      </c>
      <c r="S181" s="78" t="e">
        <f t="shared" si="34"/>
        <v>#DIV/0!</v>
      </c>
      <c r="V181" s="102"/>
      <c r="W181" s="80" t="e">
        <f t="shared" si="35"/>
        <v>#DIV/0!</v>
      </c>
    </row>
    <row r="182" spans="1:23" s="96" customFormat="1" ht="15" customHeight="1" x14ac:dyDescent="0.2">
      <c r="A182" s="97"/>
      <c r="B182" s="98"/>
      <c r="C182" s="97"/>
      <c r="D182" s="97"/>
      <c r="E182" s="99"/>
      <c r="F182" s="100"/>
      <c r="G182" s="101"/>
      <c r="H182" s="100"/>
      <c r="I182" s="71">
        <f t="shared" si="25"/>
        <v>0</v>
      </c>
      <c r="J182" s="72">
        <f t="shared" si="26"/>
        <v>0</v>
      </c>
      <c r="K182" s="73" t="e">
        <f t="shared" si="27"/>
        <v>#DIV/0!</v>
      </c>
      <c r="L182" s="74" t="e">
        <f t="shared" si="28"/>
        <v>#DIV/0!</v>
      </c>
      <c r="M182" s="75" t="e">
        <f t="shared" si="29"/>
        <v>#DIV/0!</v>
      </c>
      <c r="N182" s="76" t="e">
        <f t="shared" si="30"/>
        <v>#DIV/0!</v>
      </c>
      <c r="O182" s="75" t="e">
        <f t="shared" si="31"/>
        <v>#DIV/0!</v>
      </c>
      <c r="P182" s="75" t="e">
        <f t="shared" si="32"/>
        <v>#DIV/0!</v>
      </c>
      <c r="Q182" s="77" t="e">
        <f>IF(A182="m",VLOOKUP(K182,Berechnung_Male!$A$1:$D$42,W182,TRUE),VLOOKUP(Eingabeblatt!K182,Berechnung_Female!$A$1:$D$42,W182,TRUE))</f>
        <v>#DIV/0!</v>
      </c>
      <c r="R182" s="77" t="e">
        <f t="shared" si="33"/>
        <v>#DIV/0!</v>
      </c>
      <c r="S182" s="78" t="e">
        <f t="shared" si="34"/>
        <v>#DIV/0!</v>
      </c>
      <c r="V182" s="102"/>
      <c r="W182" s="80" t="e">
        <f t="shared" si="35"/>
        <v>#DIV/0!</v>
      </c>
    </row>
    <row r="183" spans="1:23" s="96" customFormat="1" ht="15" customHeight="1" x14ac:dyDescent="0.2">
      <c r="A183" s="97"/>
      <c r="B183" s="98"/>
      <c r="C183" s="97"/>
      <c r="D183" s="97"/>
      <c r="E183" s="99"/>
      <c r="F183" s="100"/>
      <c r="G183" s="101"/>
      <c r="H183" s="100"/>
      <c r="I183" s="71">
        <f t="shared" si="25"/>
        <v>0</v>
      </c>
      <c r="J183" s="72">
        <f t="shared" si="26"/>
        <v>0</v>
      </c>
      <c r="K183" s="73" t="e">
        <f t="shared" si="27"/>
        <v>#DIV/0!</v>
      </c>
      <c r="L183" s="74" t="e">
        <f t="shared" si="28"/>
        <v>#DIV/0!</v>
      </c>
      <c r="M183" s="75" t="e">
        <f t="shared" si="29"/>
        <v>#DIV/0!</v>
      </c>
      <c r="N183" s="76" t="e">
        <f t="shared" si="30"/>
        <v>#DIV/0!</v>
      </c>
      <c r="O183" s="75" t="e">
        <f t="shared" si="31"/>
        <v>#DIV/0!</v>
      </c>
      <c r="P183" s="75" t="e">
        <f t="shared" si="32"/>
        <v>#DIV/0!</v>
      </c>
      <c r="Q183" s="77" t="e">
        <f>IF(A183="m",VLOOKUP(K183,Berechnung_Male!$A$1:$D$42,W183,TRUE),VLOOKUP(Eingabeblatt!K183,Berechnung_Female!$A$1:$D$42,W183,TRUE))</f>
        <v>#DIV/0!</v>
      </c>
      <c r="R183" s="77" t="e">
        <f t="shared" si="33"/>
        <v>#DIV/0!</v>
      </c>
      <c r="S183" s="78" t="e">
        <f t="shared" si="34"/>
        <v>#DIV/0!</v>
      </c>
      <c r="V183" s="102"/>
      <c r="W183" s="80" t="e">
        <f t="shared" si="35"/>
        <v>#DIV/0!</v>
      </c>
    </row>
    <row r="184" spans="1:23" s="96" customFormat="1" ht="15" customHeight="1" x14ac:dyDescent="0.2">
      <c r="A184" s="97"/>
      <c r="B184" s="98"/>
      <c r="C184" s="97"/>
      <c r="D184" s="97"/>
      <c r="E184" s="99"/>
      <c r="F184" s="100"/>
      <c r="G184" s="101"/>
      <c r="H184" s="100"/>
      <c r="I184" s="71">
        <f t="shared" si="25"/>
        <v>0</v>
      </c>
      <c r="J184" s="72">
        <f t="shared" si="26"/>
        <v>0</v>
      </c>
      <c r="K184" s="73" t="e">
        <f t="shared" si="27"/>
        <v>#DIV/0!</v>
      </c>
      <c r="L184" s="74" t="e">
        <f t="shared" si="28"/>
        <v>#DIV/0!</v>
      </c>
      <c r="M184" s="75" t="e">
        <f t="shared" si="29"/>
        <v>#DIV/0!</v>
      </c>
      <c r="N184" s="76" t="e">
        <f t="shared" si="30"/>
        <v>#DIV/0!</v>
      </c>
      <c r="O184" s="75" t="e">
        <f t="shared" si="31"/>
        <v>#DIV/0!</v>
      </c>
      <c r="P184" s="75" t="e">
        <f t="shared" si="32"/>
        <v>#DIV/0!</v>
      </c>
      <c r="Q184" s="77" t="e">
        <f>IF(A184="m",VLOOKUP(K184,Berechnung_Male!$A$1:$D$42,W184,TRUE),VLOOKUP(Eingabeblatt!K184,Berechnung_Female!$A$1:$D$42,W184,TRUE))</f>
        <v>#DIV/0!</v>
      </c>
      <c r="R184" s="77" t="e">
        <f t="shared" si="33"/>
        <v>#DIV/0!</v>
      </c>
      <c r="S184" s="78" t="e">
        <f t="shared" si="34"/>
        <v>#DIV/0!</v>
      </c>
      <c r="V184" s="102"/>
      <c r="W184" s="80" t="e">
        <f t="shared" si="35"/>
        <v>#DIV/0!</v>
      </c>
    </row>
    <row r="185" spans="1:23" s="96" customFormat="1" ht="15" customHeight="1" x14ac:dyDescent="0.2">
      <c r="A185" s="97"/>
      <c r="B185" s="98"/>
      <c r="C185" s="97"/>
      <c r="D185" s="97"/>
      <c r="E185" s="99"/>
      <c r="F185" s="100"/>
      <c r="G185" s="101"/>
      <c r="H185" s="100"/>
      <c r="I185" s="71">
        <f t="shared" si="25"/>
        <v>0</v>
      </c>
      <c r="J185" s="72">
        <f t="shared" si="26"/>
        <v>0</v>
      </c>
      <c r="K185" s="73" t="e">
        <f t="shared" si="27"/>
        <v>#DIV/0!</v>
      </c>
      <c r="L185" s="74" t="e">
        <f t="shared" si="28"/>
        <v>#DIV/0!</v>
      </c>
      <c r="M185" s="75" t="e">
        <f t="shared" si="29"/>
        <v>#DIV/0!</v>
      </c>
      <c r="N185" s="76" t="e">
        <f t="shared" si="30"/>
        <v>#DIV/0!</v>
      </c>
      <c r="O185" s="75" t="e">
        <f t="shared" si="31"/>
        <v>#DIV/0!</v>
      </c>
      <c r="P185" s="75" t="e">
        <f t="shared" si="32"/>
        <v>#DIV/0!</v>
      </c>
      <c r="Q185" s="77" t="e">
        <f>IF(A185="m",VLOOKUP(K185,Berechnung_Male!$A$1:$D$42,W185,TRUE),VLOOKUP(Eingabeblatt!K185,Berechnung_Female!$A$1:$D$42,W185,TRUE))</f>
        <v>#DIV/0!</v>
      </c>
      <c r="R185" s="77" t="e">
        <f t="shared" si="33"/>
        <v>#DIV/0!</v>
      </c>
      <c r="S185" s="78" t="e">
        <f t="shared" si="34"/>
        <v>#DIV/0!</v>
      </c>
      <c r="V185" s="102"/>
      <c r="W185" s="80" t="e">
        <f t="shared" si="35"/>
        <v>#DIV/0!</v>
      </c>
    </row>
    <row r="186" spans="1:23" s="96" customFormat="1" ht="15" customHeight="1" x14ac:dyDescent="0.2">
      <c r="A186" s="97"/>
      <c r="B186" s="98"/>
      <c r="C186" s="97"/>
      <c r="D186" s="97"/>
      <c r="E186" s="99"/>
      <c r="F186" s="100"/>
      <c r="G186" s="101"/>
      <c r="H186" s="100"/>
      <c r="I186" s="71">
        <f t="shared" si="25"/>
        <v>0</v>
      </c>
      <c r="J186" s="72">
        <f t="shared" si="26"/>
        <v>0</v>
      </c>
      <c r="K186" s="73" t="e">
        <f t="shared" si="27"/>
        <v>#DIV/0!</v>
      </c>
      <c r="L186" s="74" t="e">
        <f t="shared" si="28"/>
        <v>#DIV/0!</v>
      </c>
      <c r="M186" s="75" t="e">
        <f t="shared" si="29"/>
        <v>#DIV/0!</v>
      </c>
      <c r="N186" s="76" t="e">
        <f t="shared" si="30"/>
        <v>#DIV/0!</v>
      </c>
      <c r="O186" s="75" t="e">
        <f t="shared" si="31"/>
        <v>#DIV/0!</v>
      </c>
      <c r="P186" s="75" t="e">
        <f t="shared" si="32"/>
        <v>#DIV/0!</v>
      </c>
      <c r="Q186" s="77" t="e">
        <f>IF(A186="m",VLOOKUP(K186,Berechnung_Male!$A$1:$D$42,W186,TRUE),VLOOKUP(Eingabeblatt!K186,Berechnung_Female!$A$1:$D$42,W186,TRUE))</f>
        <v>#DIV/0!</v>
      </c>
      <c r="R186" s="77" t="e">
        <f t="shared" si="33"/>
        <v>#DIV/0!</v>
      </c>
      <c r="S186" s="78" t="e">
        <f t="shared" si="34"/>
        <v>#DIV/0!</v>
      </c>
      <c r="V186" s="102"/>
      <c r="W186" s="80" t="e">
        <f t="shared" si="35"/>
        <v>#DIV/0!</v>
      </c>
    </row>
    <row r="187" spans="1:23" s="96" customFormat="1" ht="15" customHeight="1" x14ac:dyDescent="0.2">
      <c r="A187" s="97"/>
      <c r="B187" s="98"/>
      <c r="C187" s="97"/>
      <c r="D187" s="97"/>
      <c r="E187" s="99"/>
      <c r="F187" s="100"/>
      <c r="G187" s="101"/>
      <c r="H187" s="100"/>
      <c r="I187" s="71">
        <f t="shared" si="25"/>
        <v>0</v>
      </c>
      <c r="J187" s="72">
        <f t="shared" si="26"/>
        <v>0</v>
      </c>
      <c r="K187" s="73" t="e">
        <f t="shared" si="27"/>
        <v>#DIV/0!</v>
      </c>
      <c r="L187" s="74" t="e">
        <f t="shared" si="28"/>
        <v>#DIV/0!</v>
      </c>
      <c r="M187" s="75" t="e">
        <f t="shared" si="29"/>
        <v>#DIV/0!</v>
      </c>
      <c r="N187" s="76" t="e">
        <f t="shared" si="30"/>
        <v>#DIV/0!</v>
      </c>
      <c r="O187" s="75" t="e">
        <f t="shared" si="31"/>
        <v>#DIV/0!</v>
      </c>
      <c r="P187" s="75" t="e">
        <f t="shared" si="32"/>
        <v>#DIV/0!</v>
      </c>
      <c r="Q187" s="77" t="e">
        <f>IF(A187="m",VLOOKUP(K187,Berechnung_Male!$A$1:$D$42,W187,TRUE),VLOOKUP(Eingabeblatt!K187,Berechnung_Female!$A$1:$D$42,W187,TRUE))</f>
        <v>#DIV/0!</v>
      </c>
      <c r="R187" s="77" t="e">
        <f t="shared" si="33"/>
        <v>#DIV/0!</v>
      </c>
      <c r="S187" s="78" t="e">
        <f t="shared" si="34"/>
        <v>#DIV/0!</v>
      </c>
      <c r="V187" s="102"/>
      <c r="W187" s="80" t="e">
        <f t="shared" si="35"/>
        <v>#DIV/0!</v>
      </c>
    </row>
    <row r="188" spans="1:23" s="96" customFormat="1" ht="15" customHeight="1" x14ac:dyDescent="0.2">
      <c r="A188" s="97"/>
      <c r="B188" s="98"/>
      <c r="C188" s="97"/>
      <c r="D188" s="97"/>
      <c r="E188" s="99"/>
      <c r="F188" s="100"/>
      <c r="G188" s="101"/>
      <c r="H188" s="100"/>
      <c r="I188" s="71">
        <f t="shared" si="25"/>
        <v>0</v>
      </c>
      <c r="J188" s="72">
        <f t="shared" si="26"/>
        <v>0</v>
      </c>
      <c r="K188" s="73" t="e">
        <f t="shared" si="27"/>
        <v>#DIV/0!</v>
      </c>
      <c r="L188" s="74" t="e">
        <f t="shared" si="28"/>
        <v>#DIV/0!</v>
      </c>
      <c r="M188" s="75" t="e">
        <f t="shared" si="29"/>
        <v>#DIV/0!</v>
      </c>
      <c r="N188" s="76" t="e">
        <f t="shared" si="30"/>
        <v>#DIV/0!</v>
      </c>
      <c r="O188" s="75" t="e">
        <f t="shared" si="31"/>
        <v>#DIV/0!</v>
      </c>
      <c r="P188" s="75" t="e">
        <f t="shared" si="32"/>
        <v>#DIV/0!</v>
      </c>
      <c r="Q188" s="77" t="e">
        <f>IF(A188="m",VLOOKUP(K188,Berechnung_Male!$A$1:$D$42,W188,TRUE),VLOOKUP(Eingabeblatt!K188,Berechnung_Female!$A$1:$D$42,W188,TRUE))</f>
        <v>#DIV/0!</v>
      </c>
      <c r="R188" s="77" t="e">
        <f t="shared" si="33"/>
        <v>#DIV/0!</v>
      </c>
      <c r="S188" s="78" t="e">
        <f t="shared" si="34"/>
        <v>#DIV/0!</v>
      </c>
      <c r="V188" s="102"/>
      <c r="W188" s="80" t="e">
        <f t="shared" si="35"/>
        <v>#DIV/0!</v>
      </c>
    </row>
    <row r="189" spans="1:23" s="96" customFormat="1" ht="15" customHeight="1" x14ac:dyDescent="0.2">
      <c r="A189" s="97"/>
      <c r="B189" s="98"/>
      <c r="C189" s="97"/>
      <c r="D189" s="97"/>
      <c r="E189" s="99"/>
      <c r="F189" s="100"/>
      <c r="G189" s="101"/>
      <c r="H189" s="100"/>
      <c r="I189" s="71">
        <f t="shared" si="25"/>
        <v>0</v>
      </c>
      <c r="J189" s="72">
        <f t="shared" si="26"/>
        <v>0</v>
      </c>
      <c r="K189" s="73" t="e">
        <f t="shared" si="27"/>
        <v>#DIV/0!</v>
      </c>
      <c r="L189" s="74" t="e">
        <f t="shared" si="28"/>
        <v>#DIV/0!</v>
      </c>
      <c r="M189" s="75" t="e">
        <f t="shared" si="29"/>
        <v>#DIV/0!</v>
      </c>
      <c r="N189" s="76" t="e">
        <f t="shared" si="30"/>
        <v>#DIV/0!</v>
      </c>
      <c r="O189" s="75" t="e">
        <f t="shared" si="31"/>
        <v>#DIV/0!</v>
      </c>
      <c r="P189" s="75" t="e">
        <f t="shared" si="32"/>
        <v>#DIV/0!</v>
      </c>
      <c r="Q189" s="77" t="e">
        <f>IF(A189="m",VLOOKUP(K189,Berechnung_Male!$A$1:$D$42,W189,TRUE),VLOOKUP(Eingabeblatt!K189,Berechnung_Female!$A$1:$D$42,W189,TRUE))</f>
        <v>#DIV/0!</v>
      </c>
      <c r="R189" s="77" t="e">
        <f t="shared" si="33"/>
        <v>#DIV/0!</v>
      </c>
      <c r="S189" s="78" t="e">
        <f t="shared" si="34"/>
        <v>#DIV/0!</v>
      </c>
      <c r="V189" s="102"/>
      <c r="W189" s="80" t="e">
        <f t="shared" si="35"/>
        <v>#DIV/0!</v>
      </c>
    </row>
    <row r="190" spans="1:23" s="96" customFormat="1" ht="15" customHeight="1" x14ac:dyDescent="0.2">
      <c r="A190" s="97"/>
      <c r="B190" s="98"/>
      <c r="C190" s="97"/>
      <c r="D190" s="97"/>
      <c r="E190" s="99"/>
      <c r="F190" s="100"/>
      <c r="G190" s="101"/>
      <c r="H190" s="100"/>
      <c r="I190" s="71">
        <f t="shared" si="25"/>
        <v>0</v>
      </c>
      <c r="J190" s="72">
        <f t="shared" si="26"/>
        <v>0</v>
      </c>
      <c r="K190" s="73" t="e">
        <f t="shared" si="27"/>
        <v>#DIV/0!</v>
      </c>
      <c r="L190" s="74" t="e">
        <f t="shared" si="28"/>
        <v>#DIV/0!</v>
      </c>
      <c r="M190" s="75" t="e">
        <f t="shared" si="29"/>
        <v>#DIV/0!</v>
      </c>
      <c r="N190" s="76" t="e">
        <f t="shared" si="30"/>
        <v>#DIV/0!</v>
      </c>
      <c r="O190" s="75" t="e">
        <f t="shared" si="31"/>
        <v>#DIV/0!</v>
      </c>
      <c r="P190" s="75" t="e">
        <f t="shared" si="32"/>
        <v>#DIV/0!</v>
      </c>
      <c r="Q190" s="77" t="e">
        <f>IF(A190="m",VLOOKUP(K190,Berechnung_Male!$A$1:$D$42,W190,TRUE),VLOOKUP(Eingabeblatt!K190,Berechnung_Female!$A$1:$D$42,W190,TRUE))</f>
        <v>#DIV/0!</v>
      </c>
      <c r="R190" s="77" t="e">
        <f t="shared" si="33"/>
        <v>#DIV/0!</v>
      </c>
      <c r="S190" s="78" t="e">
        <f t="shared" si="34"/>
        <v>#DIV/0!</v>
      </c>
      <c r="V190" s="102"/>
      <c r="W190" s="80" t="e">
        <f t="shared" si="35"/>
        <v>#DIV/0!</v>
      </c>
    </row>
    <row r="191" spans="1:23" s="96" customFormat="1" ht="15" customHeight="1" x14ac:dyDescent="0.2">
      <c r="A191" s="97"/>
      <c r="B191" s="98"/>
      <c r="C191" s="97"/>
      <c r="D191" s="97"/>
      <c r="E191" s="99"/>
      <c r="F191" s="100"/>
      <c r="G191" s="101"/>
      <c r="H191" s="100"/>
      <c r="I191" s="71">
        <f t="shared" si="25"/>
        <v>0</v>
      </c>
      <c r="J191" s="72">
        <f t="shared" si="26"/>
        <v>0</v>
      </c>
      <c r="K191" s="73" t="e">
        <f t="shared" si="27"/>
        <v>#DIV/0!</v>
      </c>
      <c r="L191" s="74" t="e">
        <f t="shared" si="28"/>
        <v>#DIV/0!</v>
      </c>
      <c r="M191" s="75" t="e">
        <f t="shared" si="29"/>
        <v>#DIV/0!</v>
      </c>
      <c r="N191" s="76" t="e">
        <f t="shared" si="30"/>
        <v>#DIV/0!</v>
      </c>
      <c r="O191" s="75" t="e">
        <f t="shared" si="31"/>
        <v>#DIV/0!</v>
      </c>
      <c r="P191" s="75" t="e">
        <f t="shared" si="32"/>
        <v>#DIV/0!</v>
      </c>
      <c r="Q191" s="77" t="e">
        <f>IF(A191="m",VLOOKUP(K191,Berechnung_Male!$A$1:$D$42,W191,TRUE),VLOOKUP(Eingabeblatt!K191,Berechnung_Female!$A$1:$D$42,W191,TRUE))</f>
        <v>#DIV/0!</v>
      </c>
      <c r="R191" s="77" t="e">
        <f t="shared" si="33"/>
        <v>#DIV/0!</v>
      </c>
      <c r="S191" s="78" t="e">
        <f t="shared" si="34"/>
        <v>#DIV/0!</v>
      </c>
      <c r="V191" s="102"/>
      <c r="W191" s="80" t="e">
        <f t="shared" si="35"/>
        <v>#DIV/0!</v>
      </c>
    </row>
    <row r="192" spans="1:23" s="96" customFormat="1" ht="15" customHeight="1" x14ac:dyDescent="0.2">
      <c r="A192" s="97"/>
      <c r="B192" s="98"/>
      <c r="C192" s="97"/>
      <c r="D192" s="97"/>
      <c r="E192" s="99"/>
      <c r="F192" s="100"/>
      <c r="G192" s="101"/>
      <c r="H192" s="100"/>
      <c r="I192" s="71">
        <f t="shared" si="25"/>
        <v>0</v>
      </c>
      <c r="J192" s="72">
        <f t="shared" si="26"/>
        <v>0</v>
      </c>
      <c r="K192" s="73" t="e">
        <f t="shared" si="27"/>
        <v>#DIV/0!</v>
      </c>
      <c r="L192" s="74" t="e">
        <f t="shared" si="28"/>
        <v>#DIV/0!</v>
      </c>
      <c r="M192" s="75" t="e">
        <f t="shared" si="29"/>
        <v>#DIV/0!</v>
      </c>
      <c r="N192" s="76" t="e">
        <f t="shared" si="30"/>
        <v>#DIV/0!</v>
      </c>
      <c r="O192" s="75" t="e">
        <f t="shared" si="31"/>
        <v>#DIV/0!</v>
      </c>
      <c r="P192" s="75" t="e">
        <f t="shared" si="32"/>
        <v>#DIV/0!</v>
      </c>
      <c r="Q192" s="77" t="e">
        <f>IF(A192="m",VLOOKUP(K192,Berechnung_Male!$A$1:$D$42,W192,TRUE),VLOOKUP(Eingabeblatt!K192,Berechnung_Female!$A$1:$D$42,W192,TRUE))</f>
        <v>#DIV/0!</v>
      </c>
      <c r="R192" s="77" t="e">
        <f t="shared" si="33"/>
        <v>#DIV/0!</v>
      </c>
      <c r="S192" s="78" t="e">
        <f t="shared" si="34"/>
        <v>#DIV/0!</v>
      </c>
      <c r="V192" s="102"/>
      <c r="W192" s="80" t="e">
        <f t="shared" si="35"/>
        <v>#DIV/0!</v>
      </c>
    </row>
    <row r="193" spans="1:23" s="96" customFormat="1" ht="15" customHeight="1" x14ac:dyDescent="0.2">
      <c r="A193" s="97"/>
      <c r="B193" s="98"/>
      <c r="C193" s="97"/>
      <c r="D193" s="97"/>
      <c r="E193" s="99"/>
      <c r="F193" s="100"/>
      <c r="G193" s="101"/>
      <c r="H193" s="100"/>
      <c r="I193" s="71">
        <f t="shared" si="25"/>
        <v>0</v>
      </c>
      <c r="J193" s="72">
        <f t="shared" si="26"/>
        <v>0</v>
      </c>
      <c r="K193" s="73" t="e">
        <f t="shared" si="27"/>
        <v>#DIV/0!</v>
      </c>
      <c r="L193" s="74" t="e">
        <f t="shared" si="28"/>
        <v>#DIV/0!</v>
      </c>
      <c r="M193" s="75" t="e">
        <f t="shared" si="29"/>
        <v>#DIV/0!</v>
      </c>
      <c r="N193" s="76" t="e">
        <f t="shared" si="30"/>
        <v>#DIV/0!</v>
      </c>
      <c r="O193" s="75" t="e">
        <f t="shared" si="31"/>
        <v>#DIV/0!</v>
      </c>
      <c r="P193" s="75" t="e">
        <f t="shared" si="32"/>
        <v>#DIV/0!</v>
      </c>
      <c r="Q193" s="77" t="e">
        <f>IF(A193="m",VLOOKUP(K193,Berechnung_Male!$A$1:$D$42,W193,TRUE),VLOOKUP(Eingabeblatt!K193,Berechnung_Female!$A$1:$D$42,W193,TRUE))</f>
        <v>#DIV/0!</v>
      </c>
      <c r="R193" s="77" t="e">
        <f t="shared" si="33"/>
        <v>#DIV/0!</v>
      </c>
      <c r="S193" s="78" t="e">
        <f t="shared" si="34"/>
        <v>#DIV/0!</v>
      </c>
      <c r="V193" s="102"/>
      <c r="W193" s="80" t="e">
        <f t="shared" si="35"/>
        <v>#DIV/0!</v>
      </c>
    </row>
    <row r="194" spans="1:23" s="96" customFormat="1" ht="15" customHeight="1" x14ac:dyDescent="0.2">
      <c r="A194" s="97"/>
      <c r="B194" s="98"/>
      <c r="C194" s="97"/>
      <c r="D194" s="97"/>
      <c r="E194" s="99"/>
      <c r="F194" s="100"/>
      <c r="G194" s="101"/>
      <c r="H194" s="100"/>
      <c r="I194" s="71">
        <f t="shared" si="25"/>
        <v>0</v>
      </c>
      <c r="J194" s="72">
        <f t="shared" si="26"/>
        <v>0</v>
      </c>
      <c r="K194" s="73" t="e">
        <f t="shared" si="27"/>
        <v>#DIV/0!</v>
      </c>
      <c r="L194" s="74" t="e">
        <f t="shared" si="28"/>
        <v>#DIV/0!</v>
      </c>
      <c r="M194" s="75" t="e">
        <f t="shared" si="29"/>
        <v>#DIV/0!</v>
      </c>
      <c r="N194" s="76" t="e">
        <f t="shared" si="30"/>
        <v>#DIV/0!</v>
      </c>
      <c r="O194" s="75" t="e">
        <f t="shared" si="31"/>
        <v>#DIV/0!</v>
      </c>
      <c r="P194" s="75" t="e">
        <f t="shared" si="32"/>
        <v>#DIV/0!</v>
      </c>
      <c r="Q194" s="77" t="e">
        <f>IF(A194="m",VLOOKUP(K194,Berechnung_Male!$A$1:$D$42,W194,TRUE),VLOOKUP(Eingabeblatt!K194,Berechnung_Female!$A$1:$D$42,W194,TRUE))</f>
        <v>#DIV/0!</v>
      </c>
      <c r="R194" s="77" t="e">
        <f t="shared" si="33"/>
        <v>#DIV/0!</v>
      </c>
      <c r="S194" s="78" t="e">
        <f t="shared" si="34"/>
        <v>#DIV/0!</v>
      </c>
      <c r="V194" s="102"/>
      <c r="W194" s="80" t="e">
        <f t="shared" si="35"/>
        <v>#DIV/0!</v>
      </c>
    </row>
    <row r="195" spans="1:23" s="96" customFormat="1" ht="15" customHeight="1" x14ac:dyDescent="0.2">
      <c r="A195" s="97"/>
      <c r="B195" s="98"/>
      <c r="C195" s="97"/>
      <c r="D195" s="97"/>
      <c r="E195" s="99"/>
      <c r="F195" s="100"/>
      <c r="G195" s="101"/>
      <c r="H195" s="100"/>
      <c r="I195" s="71">
        <f t="shared" si="25"/>
        <v>0</v>
      </c>
      <c r="J195" s="72">
        <f t="shared" si="26"/>
        <v>0</v>
      </c>
      <c r="K195" s="73" t="e">
        <f t="shared" si="27"/>
        <v>#DIV/0!</v>
      </c>
      <c r="L195" s="74" t="e">
        <f t="shared" si="28"/>
        <v>#DIV/0!</v>
      </c>
      <c r="M195" s="75" t="e">
        <f t="shared" si="29"/>
        <v>#DIV/0!</v>
      </c>
      <c r="N195" s="76" t="e">
        <f t="shared" si="30"/>
        <v>#DIV/0!</v>
      </c>
      <c r="O195" s="75" t="e">
        <f t="shared" si="31"/>
        <v>#DIV/0!</v>
      </c>
      <c r="P195" s="75" t="e">
        <f t="shared" si="32"/>
        <v>#DIV/0!</v>
      </c>
      <c r="Q195" s="77" t="e">
        <f>IF(A195="m",VLOOKUP(K195,Berechnung_Male!$A$1:$D$42,W195,TRUE),VLOOKUP(Eingabeblatt!K195,Berechnung_Female!$A$1:$D$42,W195,TRUE))</f>
        <v>#DIV/0!</v>
      </c>
      <c r="R195" s="77" t="e">
        <f t="shared" si="33"/>
        <v>#DIV/0!</v>
      </c>
      <c r="S195" s="78" t="e">
        <f t="shared" si="34"/>
        <v>#DIV/0!</v>
      </c>
      <c r="V195" s="102"/>
      <c r="W195" s="80" t="e">
        <f t="shared" si="35"/>
        <v>#DIV/0!</v>
      </c>
    </row>
    <row r="196" spans="1:23" s="96" customFormat="1" ht="15" customHeight="1" x14ac:dyDescent="0.2">
      <c r="A196" s="97"/>
      <c r="B196" s="98"/>
      <c r="C196" s="97"/>
      <c r="D196" s="97"/>
      <c r="E196" s="99"/>
      <c r="F196" s="100"/>
      <c r="G196" s="101"/>
      <c r="H196" s="100"/>
      <c r="I196" s="71">
        <f t="shared" si="25"/>
        <v>0</v>
      </c>
      <c r="J196" s="72">
        <f t="shared" si="26"/>
        <v>0</v>
      </c>
      <c r="K196" s="73" t="e">
        <f t="shared" si="27"/>
        <v>#DIV/0!</v>
      </c>
      <c r="L196" s="74" t="e">
        <f t="shared" si="28"/>
        <v>#DIV/0!</v>
      </c>
      <c r="M196" s="75" t="e">
        <f t="shared" si="29"/>
        <v>#DIV/0!</v>
      </c>
      <c r="N196" s="76" t="e">
        <f t="shared" si="30"/>
        <v>#DIV/0!</v>
      </c>
      <c r="O196" s="75" t="e">
        <f t="shared" si="31"/>
        <v>#DIV/0!</v>
      </c>
      <c r="P196" s="75" t="e">
        <f t="shared" si="32"/>
        <v>#DIV/0!</v>
      </c>
      <c r="Q196" s="77" t="e">
        <f>IF(A196="m",VLOOKUP(K196,Berechnung_Male!$A$1:$D$42,W196,TRUE),VLOOKUP(Eingabeblatt!K196,Berechnung_Female!$A$1:$D$42,W196,TRUE))</f>
        <v>#DIV/0!</v>
      </c>
      <c r="R196" s="77" t="e">
        <f t="shared" si="33"/>
        <v>#DIV/0!</v>
      </c>
      <c r="S196" s="78" t="e">
        <f t="shared" si="34"/>
        <v>#DIV/0!</v>
      </c>
      <c r="V196" s="102"/>
      <c r="W196" s="80" t="e">
        <f t="shared" si="35"/>
        <v>#DIV/0!</v>
      </c>
    </row>
    <row r="197" spans="1:23" s="96" customFormat="1" ht="15" customHeight="1" x14ac:dyDescent="0.2">
      <c r="A197" s="97"/>
      <c r="B197" s="98"/>
      <c r="C197" s="97"/>
      <c r="D197" s="97"/>
      <c r="E197" s="99"/>
      <c r="F197" s="100"/>
      <c r="G197" s="101"/>
      <c r="H197" s="100"/>
      <c r="I197" s="71">
        <f t="shared" si="25"/>
        <v>0</v>
      </c>
      <c r="J197" s="72">
        <f t="shared" si="26"/>
        <v>0</v>
      </c>
      <c r="K197" s="73" t="e">
        <f t="shared" si="27"/>
        <v>#DIV/0!</v>
      </c>
      <c r="L197" s="74" t="e">
        <f t="shared" si="28"/>
        <v>#DIV/0!</v>
      </c>
      <c r="M197" s="75" t="e">
        <f t="shared" si="29"/>
        <v>#DIV/0!</v>
      </c>
      <c r="N197" s="76" t="e">
        <f t="shared" si="30"/>
        <v>#DIV/0!</v>
      </c>
      <c r="O197" s="75" t="e">
        <f t="shared" si="31"/>
        <v>#DIV/0!</v>
      </c>
      <c r="P197" s="75" t="e">
        <f t="shared" si="32"/>
        <v>#DIV/0!</v>
      </c>
      <c r="Q197" s="77" t="e">
        <f>IF(A197="m",VLOOKUP(K197,Berechnung_Male!$A$1:$D$42,W197,TRUE),VLOOKUP(Eingabeblatt!K197,Berechnung_Female!$A$1:$D$42,W197,TRUE))</f>
        <v>#DIV/0!</v>
      </c>
      <c r="R197" s="77" t="e">
        <f t="shared" si="33"/>
        <v>#DIV/0!</v>
      </c>
      <c r="S197" s="78" t="e">
        <f t="shared" si="34"/>
        <v>#DIV/0!</v>
      </c>
      <c r="V197" s="102"/>
      <c r="W197" s="80" t="e">
        <f t="shared" si="35"/>
        <v>#DIV/0!</v>
      </c>
    </row>
    <row r="198" spans="1:23" s="96" customFormat="1" ht="15" customHeight="1" x14ac:dyDescent="0.2">
      <c r="A198" s="97"/>
      <c r="B198" s="98"/>
      <c r="C198" s="97"/>
      <c r="D198" s="97"/>
      <c r="E198" s="99"/>
      <c r="F198" s="100"/>
      <c r="G198" s="101"/>
      <c r="H198" s="100"/>
      <c r="I198" s="71">
        <f t="shared" ref="I198:I261" si="36">G198-H198</f>
        <v>0</v>
      </c>
      <c r="J198" s="72">
        <f t="shared" ref="J198:J261" si="37">(B198-E198)/365.25</f>
        <v>0</v>
      </c>
      <c r="K198" s="73" t="e">
        <f t="shared" ref="K198:K261" si="38">IF(A198="m",(-9.236+(0.0002708*I198*H198)+(-0.001663*J198*I198)+(0.007216*J198*H198)+(0.02292*F198/G198*100)),(-9.376+(0.0001882*I198*H198)+(0.0022*J198*I198)+(0.005841*J198*H198)-(0.002658*J198*F198)+(0.07693*(F198/G198)*100)))</f>
        <v>#DIV/0!</v>
      </c>
      <c r="L198" s="74" t="e">
        <f t="shared" ref="L198:L261" si="39">J198-K198</f>
        <v>#DIV/0!</v>
      </c>
      <c r="M198" s="75" t="e">
        <f t="shared" ref="M198:M261" si="40">IF(A198="m",(IF(L198&lt;12.8,1,IF(L198&gt;14.8,3,2))),(IF(L198&lt;11,1,IF(L198&gt;13,3,2))))</f>
        <v>#DIV/0!</v>
      </c>
      <c r="N198" s="76" t="e">
        <f t="shared" ref="N198:N261" si="41">IF(M198=1,"Früh / précoce",IF(M198=2,"Durchschnittlich / Normal","Spät / Tardif"))</f>
        <v>#DIV/0!</v>
      </c>
      <c r="O198" s="75" t="e">
        <f t="shared" ref="O198:O261" si="42">IF(A198="m",(IF(L198&lt;12.8,1,IF(L198&lt;13.3,2,IF(L198&gt;14.8,5,IF(L198&gt;14.3,4,3))))),(IF(L198&lt;11,1,IF(L198&lt;11.5,2,IF(L198&gt;13,5,IF(L198&gt;12.5,4,3))))))</f>
        <v>#DIV/0!</v>
      </c>
      <c r="P198" s="75" t="e">
        <f t="shared" ref="P198:P261" si="43">IF(O198=1,"Früh / précoce",IF(O198=2,"Möglicherweise Früh / éventuellement précoce", IF(O198=3,"Durchschnittlich / Normal",IF(O198=4,"Möglicherweise spät / éventuellement tardif","Spät / Tardif"))))</f>
        <v>#DIV/0!</v>
      </c>
      <c r="Q198" s="77" t="e">
        <f>IF(A198="m",VLOOKUP(K198,Berechnung_Male!$A$1:$D$42,W198,TRUE),VLOOKUP(Eingabeblatt!K198,Berechnung_Female!$A$1:$D$42,W198,TRUE))</f>
        <v>#DIV/0!</v>
      </c>
      <c r="R198" s="77" t="e">
        <f t="shared" ref="R198:R261" si="44">G198+Q198</f>
        <v>#DIV/0!</v>
      </c>
      <c r="S198" s="78" t="e">
        <f t="shared" ref="S198:S261" si="45">G198/R198</f>
        <v>#DIV/0!</v>
      </c>
      <c r="V198" s="102"/>
      <c r="W198" s="80" t="e">
        <f t="shared" ref="W198:W261" si="46">IF(A198="m",IF(L198&lt;12.8,2,IF(L198&lt;14.8,3,4)),IF(L198&lt;11,2,IF(L198&lt;13,3,4)))</f>
        <v>#DIV/0!</v>
      </c>
    </row>
    <row r="199" spans="1:23" s="96" customFormat="1" ht="15" customHeight="1" x14ac:dyDescent="0.2">
      <c r="A199" s="97"/>
      <c r="B199" s="98"/>
      <c r="C199" s="97"/>
      <c r="D199" s="97"/>
      <c r="E199" s="99"/>
      <c r="F199" s="100"/>
      <c r="G199" s="101"/>
      <c r="H199" s="100"/>
      <c r="I199" s="71">
        <f t="shared" si="36"/>
        <v>0</v>
      </c>
      <c r="J199" s="72">
        <f t="shared" si="37"/>
        <v>0</v>
      </c>
      <c r="K199" s="73" t="e">
        <f t="shared" si="38"/>
        <v>#DIV/0!</v>
      </c>
      <c r="L199" s="74" t="e">
        <f t="shared" si="39"/>
        <v>#DIV/0!</v>
      </c>
      <c r="M199" s="75" t="e">
        <f t="shared" si="40"/>
        <v>#DIV/0!</v>
      </c>
      <c r="N199" s="76" t="e">
        <f t="shared" si="41"/>
        <v>#DIV/0!</v>
      </c>
      <c r="O199" s="75" t="e">
        <f t="shared" si="42"/>
        <v>#DIV/0!</v>
      </c>
      <c r="P199" s="75" t="e">
        <f t="shared" si="43"/>
        <v>#DIV/0!</v>
      </c>
      <c r="Q199" s="77" t="e">
        <f>IF(A199="m",VLOOKUP(K199,Berechnung_Male!$A$1:$D$42,W199,TRUE),VLOOKUP(Eingabeblatt!K199,Berechnung_Female!$A$1:$D$42,W199,TRUE))</f>
        <v>#DIV/0!</v>
      </c>
      <c r="R199" s="77" t="e">
        <f t="shared" si="44"/>
        <v>#DIV/0!</v>
      </c>
      <c r="S199" s="78" t="e">
        <f t="shared" si="45"/>
        <v>#DIV/0!</v>
      </c>
      <c r="V199" s="102"/>
      <c r="W199" s="80" t="e">
        <f t="shared" si="46"/>
        <v>#DIV/0!</v>
      </c>
    </row>
    <row r="200" spans="1:23" s="96" customFormat="1" ht="15" customHeight="1" x14ac:dyDescent="0.2">
      <c r="A200" s="97"/>
      <c r="B200" s="98"/>
      <c r="C200" s="97"/>
      <c r="D200" s="97"/>
      <c r="E200" s="99"/>
      <c r="F200" s="100"/>
      <c r="G200" s="101"/>
      <c r="H200" s="100"/>
      <c r="I200" s="71">
        <f t="shared" si="36"/>
        <v>0</v>
      </c>
      <c r="J200" s="72">
        <f t="shared" si="37"/>
        <v>0</v>
      </c>
      <c r="K200" s="73" t="e">
        <f t="shared" si="38"/>
        <v>#DIV/0!</v>
      </c>
      <c r="L200" s="74" t="e">
        <f t="shared" si="39"/>
        <v>#DIV/0!</v>
      </c>
      <c r="M200" s="75" t="e">
        <f t="shared" si="40"/>
        <v>#DIV/0!</v>
      </c>
      <c r="N200" s="76" t="e">
        <f t="shared" si="41"/>
        <v>#DIV/0!</v>
      </c>
      <c r="O200" s="75" t="e">
        <f t="shared" si="42"/>
        <v>#DIV/0!</v>
      </c>
      <c r="P200" s="75" t="e">
        <f t="shared" si="43"/>
        <v>#DIV/0!</v>
      </c>
      <c r="Q200" s="77" t="e">
        <f>IF(A200="m",VLOOKUP(K200,Berechnung_Male!$A$1:$D$42,W200,TRUE),VLOOKUP(Eingabeblatt!K200,Berechnung_Female!$A$1:$D$42,W200,TRUE))</f>
        <v>#DIV/0!</v>
      </c>
      <c r="R200" s="77" t="e">
        <f t="shared" si="44"/>
        <v>#DIV/0!</v>
      </c>
      <c r="S200" s="78" t="e">
        <f t="shared" si="45"/>
        <v>#DIV/0!</v>
      </c>
      <c r="V200" s="102"/>
      <c r="W200" s="80" t="e">
        <f t="shared" si="46"/>
        <v>#DIV/0!</v>
      </c>
    </row>
    <row r="201" spans="1:23" s="96" customFormat="1" ht="15" customHeight="1" x14ac:dyDescent="0.2">
      <c r="A201" s="97"/>
      <c r="B201" s="98"/>
      <c r="C201" s="97"/>
      <c r="D201" s="97"/>
      <c r="E201" s="99"/>
      <c r="F201" s="100"/>
      <c r="G201" s="101"/>
      <c r="H201" s="100"/>
      <c r="I201" s="71">
        <f t="shared" si="36"/>
        <v>0</v>
      </c>
      <c r="J201" s="72">
        <f t="shared" si="37"/>
        <v>0</v>
      </c>
      <c r="K201" s="73" t="e">
        <f t="shared" si="38"/>
        <v>#DIV/0!</v>
      </c>
      <c r="L201" s="74" t="e">
        <f t="shared" si="39"/>
        <v>#DIV/0!</v>
      </c>
      <c r="M201" s="75" t="e">
        <f t="shared" si="40"/>
        <v>#DIV/0!</v>
      </c>
      <c r="N201" s="76" t="e">
        <f t="shared" si="41"/>
        <v>#DIV/0!</v>
      </c>
      <c r="O201" s="75" t="e">
        <f t="shared" si="42"/>
        <v>#DIV/0!</v>
      </c>
      <c r="P201" s="75" t="e">
        <f t="shared" si="43"/>
        <v>#DIV/0!</v>
      </c>
      <c r="Q201" s="77" t="e">
        <f>IF(A201="m",VLOOKUP(K201,Berechnung_Male!$A$1:$D$42,W201,TRUE),VLOOKUP(Eingabeblatt!K201,Berechnung_Female!$A$1:$D$42,W201,TRUE))</f>
        <v>#DIV/0!</v>
      </c>
      <c r="R201" s="77" t="e">
        <f t="shared" si="44"/>
        <v>#DIV/0!</v>
      </c>
      <c r="S201" s="78" t="e">
        <f t="shared" si="45"/>
        <v>#DIV/0!</v>
      </c>
      <c r="V201" s="102"/>
      <c r="W201" s="80" t="e">
        <f t="shared" si="46"/>
        <v>#DIV/0!</v>
      </c>
    </row>
    <row r="202" spans="1:23" s="96" customFormat="1" ht="15" customHeight="1" x14ac:dyDescent="0.2">
      <c r="A202" s="97"/>
      <c r="B202" s="98"/>
      <c r="C202" s="97"/>
      <c r="D202" s="97"/>
      <c r="E202" s="99"/>
      <c r="F202" s="100"/>
      <c r="G202" s="101"/>
      <c r="H202" s="100"/>
      <c r="I202" s="71">
        <f t="shared" si="36"/>
        <v>0</v>
      </c>
      <c r="J202" s="72">
        <f t="shared" si="37"/>
        <v>0</v>
      </c>
      <c r="K202" s="73" t="e">
        <f t="shared" si="38"/>
        <v>#DIV/0!</v>
      </c>
      <c r="L202" s="74" t="e">
        <f t="shared" si="39"/>
        <v>#DIV/0!</v>
      </c>
      <c r="M202" s="75" t="e">
        <f t="shared" si="40"/>
        <v>#DIV/0!</v>
      </c>
      <c r="N202" s="76" t="e">
        <f t="shared" si="41"/>
        <v>#DIV/0!</v>
      </c>
      <c r="O202" s="75" t="e">
        <f t="shared" si="42"/>
        <v>#DIV/0!</v>
      </c>
      <c r="P202" s="75" t="e">
        <f t="shared" si="43"/>
        <v>#DIV/0!</v>
      </c>
      <c r="Q202" s="77" t="e">
        <f>IF(A202="m",VLOOKUP(K202,Berechnung_Male!$A$1:$D$42,W202,TRUE),VLOOKUP(Eingabeblatt!K202,Berechnung_Female!$A$1:$D$42,W202,TRUE))</f>
        <v>#DIV/0!</v>
      </c>
      <c r="R202" s="77" t="e">
        <f t="shared" si="44"/>
        <v>#DIV/0!</v>
      </c>
      <c r="S202" s="78" t="e">
        <f t="shared" si="45"/>
        <v>#DIV/0!</v>
      </c>
      <c r="V202" s="102"/>
      <c r="W202" s="80" t="e">
        <f t="shared" si="46"/>
        <v>#DIV/0!</v>
      </c>
    </row>
    <row r="203" spans="1:23" s="96" customFormat="1" ht="15" customHeight="1" x14ac:dyDescent="0.2">
      <c r="A203" s="97"/>
      <c r="B203" s="98"/>
      <c r="C203" s="97"/>
      <c r="D203" s="97"/>
      <c r="E203" s="99"/>
      <c r="F203" s="100"/>
      <c r="G203" s="101"/>
      <c r="H203" s="100"/>
      <c r="I203" s="71">
        <f t="shared" si="36"/>
        <v>0</v>
      </c>
      <c r="J203" s="72">
        <f t="shared" si="37"/>
        <v>0</v>
      </c>
      <c r="K203" s="73" t="e">
        <f t="shared" si="38"/>
        <v>#DIV/0!</v>
      </c>
      <c r="L203" s="74" t="e">
        <f t="shared" si="39"/>
        <v>#DIV/0!</v>
      </c>
      <c r="M203" s="75" t="e">
        <f t="shared" si="40"/>
        <v>#DIV/0!</v>
      </c>
      <c r="N203" s="76" t="e">
        <f t="shared" si="41"/>
        <v>#DIV/0!</v>
      </c>
      <c r="O203" s="75" t="e">
        <f t="shared" si="42"/>
        <v>#DIV/0!</v>
      </c>
      <c r="P203" s="75" t="e">
        <f t="shared" si="43"/>
        <v>#DIV/0!</v>
      </c>
      <c r="Q203" s="77" t="e">
        <f>IF(A203="m",VLOOKUP(K203,Berechnung_Male!$A$1:$D$42,W203,TRUE),VLOOKUP(Eingabeblatt!K203,Berechnung_Female!$A$1:$D$42,W203,TRUE))</f>
        <v>#DIV/0!</v>
      </c>
      <c r="R203" s="77" t="e">
        <f t="shared" si="44"/>
        <v>#DIV/0!</v>
      </c>
      <c r="S203" s="78" t="e">
        <f t="shared" si="45"/>
        <v>#DIV/0!</v>
      </c>
      <c r="V203" s="102"/>
      <c r="W203" s="80" t="e">
        <f t="shared" si="46"/>
        <v>#DIV/0!</v>
      </c>
    </row>
    <row r="204" spans="1:23" s="96" customFormat="1" ht="15" customHeight="1" x14ac:dyDescent="0.2">
      <c r="A204" s="97"/>
      <c r="B204" s="98"/>
      <c r="C204" s="97"/>
      <c r="D204" s="97"/>
      <c r="E204" s="99"/>
      <c r="F204" s="100"/>
      <c r="G204" s="101"/>
      <c r="H204" s="100"/>
      <c r="I204" s="71">
        <f t="shared" si="36"/>
        <v>0</v>
      </c>
      <c r="J204" s="72">
        <f t="shared" si="37"/>
        <v>0</v>
      </c>
      <c r="K204" s="73" t="e">
        <f t="shared" si="38"/>
        <v>#DIV/0!</v>
      </c>
      <c r="L204" s="74" t="e">
        <f t="shared" si="39"/>
        <v>#DIV/0!</v>
      </c>
      <c r="M204" s="75" t="e">
        <f t="shared" si="40"/>
        <v>#DIV/0!</v>
      </c>
      <c r="N204" s="76" t="e">
        <f t="shared" si="41"/>
        <v>#DIV/0!</v>
      </c>
      <c r="O204" s="75" t="e">
        <f t="shared" si="42"/>
        <v>#DIV/0!</v>
      </c>
      <c r="P204" s="75" t="e">
        <f t="shared" si="43"/>
        <v>#DIV/0!</v>
      </c>
      <c r="Q204" s="77" t="e">
        <f>IF(A204="m",VLOOKUP(K204,Berechnung_Male!$A$1:$D$42,W204,TRUE),VLOOKUP(Eingabeblatt!K204,Berechnung_Female!$A$1:$D$42,W204,TRUE))</f>
        <v>#DIV/0!</v>
      </c>
      <c r="R204" s="77" t="e">
        <f t="shared" si="44"/>
        <v>#DIV/0!</v>
      </c>
      <c r="S204" s="78" t="e">
        <f t="shared" si="45"/>
        <v>#DIV/0!</v>
      </c>
      <c r="V204" s="102"/>
      <c r="W204" s="80" t="e">
        <f t="shared" si="46"/>
        <v>#DIV/0!</v>
      </c>
    </row>
    <row r="205" spans="1:23" s="96" customFormat="1" ht="15" customHeight="1" x14ac:dyDescent="0.2">
      <c r="A205" s="97"/>
      <c r="B205" s="98"/>
      <c r="C205" s="97"/>
      <c r="D205" s="97"/>
      <c r="E205" s="99"/>
      <c r="F205" s="100"/>
      <c r="G205" s="101"/>
      <c r="H205" s="100"/>
      <c r="I205" s="71">
        <f t="shared" si="36"/>
        <v>0</v>
      </c>
      <c r="J205" s="72">
        <f t="shared" si="37"/>
        <v>0</v>
      </c>
      <c r="K205" s="73" t="e">
        <f t="shared" si="38"/>
        <v>#DIV/0!</v>
      </c>
      <c r="L205" s="74" t="e">
        <f t="shared" si="39"/>
        <v>#DIV/0!</v>
      </c>
      <c r="M205" s="75" t="e">
        <f t="shared" si="40"/>
        <v>#DIV/0!</v>
      </c>
      <c r="N205" s="76" t="e">
        <f t="shared" si="41"/>
        <v>#DIV/0!</v>
      </c>
      <c r="O205" s="75" t="e">
        <f t="shared" si="42"/>
        <v>#DIV/0!</v>
      </c>
      <c r="P205" s="75" t="e">
        <f t="shared" si="43"/>
        <v>#DIV/0!</v>
      </c>
      <c r="Q205" s="77" t="e">
        <f>IF(A205="m",VLOOKUP(K205,Berechnung_Male!$A$1:$D$42,W205,TRUE),VLOOKUP(Eingabeblatt!K205,Berechnung_Female!$A$1:$D$42,W205,TRUE))</f>
        <v>#DIV/0!</v>
      </c>
      <c r="R205" s="77" t="e">
        <f t="shared" si="44"/>
        <v>#DIV/0!</v>
      </c>
      <c r="S205" s="78" t="e">
        <f t="shared" si="45"/>
        <v>#DIV/0!</v>
      </c>
      <c r="V205" s="102"/>
      <c r="W205" s="80" t="e">
        <f t="shared" si="46"/>
        <v>#DIV/0!</v>
      </c>
    </row>
    <row r="206" spans="1:23" s="96" customFormat="1" ht="15" customHeight="1" x14ac:dyDescent="0.2">
      <c r="A206" s="97"/>
      <c r="B206" s="98"/>
      <c r="C206" s="97"/>
      <c r="D206" s="97"/>
      <c r="E206" s="99"/>
      <c r="F206" s="100"/>
      <c r="G206" s="101"/>
      <c r="H206" s="100"/>
      <c r="I206" s="71">
        <f t="shared" si="36"/>
        <v>0</v>
      </c>
      <c r="J206" s="72">
        <f t="shared" si="37"/>
        <v>0</v>
      </c>
      <c r="K206" s="73" t="e">
        <f t="shared" si="38"/>
        <v>#DIV/0!</v>
      </c>
      <c r="L206" s="74" t="e">
        <f t="shared" si="39"/>
        <v>#DIV/0!</v>
      </c>
      <c r="M206" s="75" t="e">
        <f t="shared" si="40"/>
        <v>#DIV/0!</v>
      </c>
      <c r="N206" s="76" t="e">
        <f t="shared" si="41"/>
        <v>#DIV/0!</v>
      </c>
      <c r="O206" s="75" t="e">
        <f t="shared" si="42"/>
        <v>#DIV/0!</v>
      </c>
      <c r="P206" s="75" t="e">
        <f t="shared" si="43"/>
        <v>#DIV/0!</v>
      </c>
      <c r="Q206" s="77" t="e">
        <f>IF(A206="m",VLOOKUP(K206,Berechnung_Male!$A$1:$D$42,W206,TRUE),VLOOKUP(Eingabeblatt!K206,Berechnung_Female!$A$1:$D$42,W206,TRUE))</f>
        <v>#DIV/0!</v>
      </c>
      <c r="R206" s="77" t="e">
        <f t="shared" si="44"/>
        <v>#DIV/0!</v>
      </c>
      <c r="S206" s="78" t="e">
        <f t="shared" si="45"/>
        <v>#DIV/0!</v>
      </c>
      <c r="V206" s="102"/>
      <c r="W206" s="80" t="e">
        <f t="shared" si="46"/>
        <v>#DIV/0!</v>
      </c>
    </row>
    <row r="207" spans="1:23" s="96" customFormat="1" ht="15" customHeight="1" x14ac:dyDescent="0.2">
      <c r="A207" s="97"/>
      <c r="B207" s="98"/>
      <c r="C207" s="97"/>
      <c r="D207" s="97"/>
      <c r="E207" s="99"/>
      <c r="F207" s="100"/>
      <c r="G207" s="101"/>
      <c r="H207" s="100"/>
      <c r="I207" s="71">
        <f t="shared" si="36"/>
        <v>0</v>
      </c>
      <c r="J207" s="72">
        <f t="shared" si="37"/>
        <v>0</v>
      </c>
      <c r="K207" s="73" t="e">
        <f t="shared" si="38"/>
        <v>#DIV/0!</v>
      </c>
      <c r="L207" s="74" t="e">
        <f t="shared" si="39"/>
        <v>#DIV/0!</v>
      </c>
      <c r="M207" s="75" t="e">
        <f t="shared" si="40"/>
        <v>#DIV/0!</v>
      </c>
      <c r="N207" s="76" t="e">
        <f t="shared" si="41"/>
        <v>#DIV/0!</v>
      </c>
      <c r="O207" s="75" t="e">
        <f t="shared" si="42"/>
        <v>#DIV/0!</v>
      </c>
      <c r="P207" s="75" t="e">
        <f t="shared" si="43"/>
        <v>#DIV/0!</v>
      </c>
      <c r="Q207" s="77" t="e">
        <f>IF(A207="m",VLOOKUP(K207,Berechnung_Male!$A$1:$D$42,W207,TRUE),VLOOKUP(Eingabeblatt!K207,Berechnung_Female!$A$1:$D$42,W207,TRUE))</f>
        <v>#DIV/0!</v>
      </c>
      <c r="R207" s="77" t="e">
        <f t="shared" si="44"/>
        <v>#DIV/0!</v>
      </c>
      <c r="S207" s="78" t="e">
        <f t="shared" si="45"/>
        <v>#DIV/0!</v>
      </c>
      <c r="V207" s="102"/>
      <c r="W207" s="80" t="e">
        <f t="shared" si="46"/>
        <v>#DIV/0!</v>
      </c>
    </row>
    <row r="208" spans="1:23" s="96" customFormat="1" ht="15" customHeight="1" x14ac:dyDescent="0.2">
      <c r="A208" s="97"/>
      <c r="B208" s="98"/>
      <c r="C208" s="97"/>
      <c r="D208" s="97"/>
      <c r="E208" s="99"/>
      <c r="F208" s="100"/>
      <c r="G208" s="101"/>
      <c r="H208" s="100"/>
      <c r="I208" s="71">
        <f t="shared" si="36"/>
        <v>0</v>
      </c>
      <c r="J208" s="72">
        <f t="shared" si="37"/>
        <v>0</v>
      </c>
      <c r="K208" s="73" t="e">
        <f t="shared" si="38"/>
        <v>#DIV/0!</v>
      </c>
      <c r="L208" s="74" t="e">
        <f t="shared" si="39"/>
        <v>#DIV/0!</v>
      </c>
      <c r="M208" s="75" t="e">
        <f t="shared" si="40"/>
        <v>#DIV/0!</v>
      </c>
      <c r="N208" s="76" t="e">
        <f t="shared" si="41"/>
        <v>#DIV/0!</v>
      </c>
      <c r="O208" s="75" t="e">
        <f t="shared" si="42"/>
        <v>#DIV/0!</v>
      </c>
      <c r="P208" s="75" t="e">
        <f t="shared" si="43"/>
        <v>#DIV/0!</v>
      </c>
      <c r="Q208" s="77" t="e">
        <f>IF(A208="m",VLOOKUP(K208,Berechnung_Male!$A$1:$D$42,W208,TRUE),VLOOKUP(Eingabeblatt!K208,Berechnung_Female!$A$1:$D$42,W208,TRUE))</f>
        <v>#DIV/0!</v>
      </c>
      <c r="R208" s="77" t="e">
        <f t="shared" si="44"/>
        <v>#DIV/0!</v>
      </c>
      <c r="S208" s="78" t="e">
        <f t="shared" si="45"/>
        <v>#DIV/0!</v>
      </c>
      <c r="V208" s="102"/>
      <c r="W208" s="80" t="e">
        <f t="shared" si="46"/>
        <v>#DIV/0!</v>
      </c>
    </row>
    <row r="209" spans="1:23" s="96" customFormat="1" ht="15" customHeight="1" x14ac:dyDescent="0.2">
      <c r="A209" s="97"/>
      <c r="B209" s="98"/>
      <c r="C209" s="97"/>
      <c r="D209" s="97"/>
      <c r="E209" s="99"/>
      <c r="F209" s="100"/>
      <c r="G209" s="101"/>
      <c r="H209" s="100"/>
      <c r="I209" s="71">
        <f t="shared" si="36"/>
        <v>0</v>
      </c>
      <c r="J209" s="72">
        <f t="shared" si="37"/>
        <v>0</v>
      </c>
      <c r="K209" s="73" t="e">
        <f t="shared" si="38"/>
        <v>#DIV/0!</v>
      </c>
      <c r="L209" s="74" t="e">
        <f t="shared" si="39"/>
        <v>#DIV/0!</v>
      </c>
      <c r="M209" s="75" t="e">
        <f t="shared" si="40"/>
        <v>#DIV/0!</v>
      </c>
      <c r="N209" s="76" t="e">
        <f t="shared" si="41"/>
        <v>#DIV/0!</v>
      </c>
      <c r="O209" s="75" t="e">
        <f t="shared" si="42"/>
        <v>#DIV/0!</v>
      </c>
      <c r="P209" s="75" t="e">
        <f t="shared" si="43"/>
        <v>#DIV/0!</v>
      </c>
      <c r="Q209" s="77" t="e">
        <f>IF(A209="m",VLOOKUP(K209,Berechnung_Male!$A$1:$D$42,W209,TRUE),VLOOKUP(Eingabeblatt!K209,Berechnung_Female!$A$1:$D$42,W209,TRUE))</f>
        <v>#DIV/0!</v>
      </c>
      <c r="R209" s="77" t="e">
        <f t="shared" si="44"/>
        <v>#DIV/0!</v>
      </c>
      <c r="S209" s="78" t="e">
        <f t="shared" si="45"/>
        <v>#DIV/0!</v>
      </c>
      <c r="V209" s="102"/>
      <c r="W209" s="80" t="e">
        <f t="shared" si="46"/>
        <v>#DIV/0!</v>
      </c>
    </row>
    <row r="210" spans="1:23" s="96" customFormat="1" ht="15" customHeight="1" x14ac:dyDescent="0.2">
      <c r="A210" s="97"/>
      <c r="B210" s="98"/>
      <c r="C210" s="97"/>
      <c r="D210" s="97"/>
      <c r="E210" s="99"/>
      <c r="F210" s="100"/>
      <c r="G210" s="101"/>
      <c r="H210" s="100"/>
      <c r="I210" s="71">
        <f t="shared" si="36"/>
        <v>0</v>
      </c>
      <c r="J210" s="72">
        <f t="shared" si="37"/>
        <v>0</v>
      </c>
      <c r="K210" s="73" t="e">
        <f t="shared" si="38"/>
        <v>#DIV/0!</v>
      </c>
      <c r="L210" s="74" t="e">
        <f t="shared" si="39"/>
        <v>#DIV/0!</v>
      </c>
      <c r="M210" s="75" t="e">
        <f t="shared" si="40"/>
        <v>#DIV/0!</v>
      </c>
      <c r="N210" s="76" t="e">
        <f t="shared" si="41"/>
        <v>#DIV/0!</v>
      </c>
      <c r="O210" s="75" t="e">
        <f t="shared" si="42"/>
        <v>#DIV/0!</v>
      </c>
      <c r="P210" s="75" t="e">
        <f t="shared" si="43"/>
        <v>#DIV/0!</v>
      </c>
      <c r="Q210" s="77" t="e">
        <f>IF(A210="m",VLOOKUP(K210,Berechnung_Male!$A$1:$D$42,W210,TRUE),VLOOKUP(Eingabeblatt!K210,Berechnung_Female!$A$1:$D$42,W210,TRUE))</f>
        <v>#DIV/0!</v>
      </c>
      <c r="R210" s="77" t="e">
        <f t="shared" si="44"/>
        <v>#DIV/0!</v>
      </c>
      <c r="S210" s="78" t="e">
        <f t="shared" si="45"/>
        <v>#DIV/0!</v>
      </c>
      <c r="V210" s="102"/>
      <c r="W210" s="80" t="e">
        <f t="shared" si="46"/>
        <v>#DIV/0!</v>
      </c>
    </row>
    <row r="211" spans="1:23" s="96" customFormat="1" ht="15" customHeight="1" x14ac:dyDescent="0.2">
      <c r="A211" s="97"/>
      <c r="B211" s="98"/>
      <c r="C211" s="97"/>
      <c r="D211" s="97"/>
      <c r="E211" s="99"/>
      <c r="F211" s="100"/>
      <c r="G211" s="101"/>
      <c r="H211" s="100"/>
      <c r="I211" s="71">
        <f t="shared" si="36"/>
        <v>0</v>
      </c>
      <c r="J211" s="72">
        <f t="shared" si="37"/>
        <v>0</v>
      </c>
      <c r="K211" s="73" t="e">
        <f t="shared" si="38"/>
        <v>#DIV/0!</v>
      </c>
      <c r="L211" s="74" t="e">
        <f t="shared" si="39"/>
        <v>#DIV/0!</v>
      </c>
      <c r="M211" s="75" t="e">
        <f t="shared" si="40"/>
        <v>#DIV/0!</v>
      </c>
      <c r="N211" s="76" t="e">
        <f t="shared" si="41"/>
        <v>#DIV/0!</v>
      </c>
      <c r="O211" s="75" t="e">
        <f t="shared" si="42"/>
        <v>#DIV/0!</v>
      </c>
      <c r="P211" s="75" t="e">
        <f t="shared" si="43"/>
        <v>#DIV/0!</v>
      </c>
      <c r="Q211" s="77" t="e">
        <f>IF(A211="m",VLOOKUP(K211,Berechnung_Male!$A$1:$D$42,W211,TRUE),VLOOKUP(Eingabeblatt!K211,Berechnung_Female!$A$1:$D$42,W211,TRUE))</f>
        <v>#DIV/0!</v>
      </c>
      <c r="R211" s="77" t="e">
        <f t="shared" si="44"/>
        <v>#DIV/0!</v>
      </c>
      <c r="S211" s="78" t="e">
        <f t="shared" si="45"/>
        <v>#DIV/0!</v>
      </c>
      <c r="V211" s="102"/>
      <c r="W211" s="80" t="e">
        <f t="shared" si="46"/>
        <v>#DIV/0!</v>
      </c>
    </row>
    <row r="212" spans="1:23" s="96" customFormat="1" ht="15" customHeight="1" x14ac:dyDescent="0.2">
      <c r="A212" s="97"/>
      <c r="B212" s="98"/>
      <c r="C212" s="97"/>
      <c r="D212" s="97"/>
      <c r="E212" s="99"/>
      <c r="F212" s="100"/>
      <c r="G212" s="101"/>
      <c r="H212" s="100"/>
      <c r="I212" s="71">
        <f t="shared" si="36"/>
        <v>0</v>
      </c>
      <c r="J212" s="72">
        <f t="shared" si="37"/>
        <v>0</v>
      </c>
      <c r="K212" s="73" t="e">
        <f t="shared" si="38"/>
        <v>#DIV/0!</v>
      </c>
      <c r="L212" s="74" t="e">
        <f t="shared" si="39"/>
        <v>#DIV/0!</v>
      </c>
      <c r="M212" s="75" t="e">
        <f t="shared" si="40"/>
        <v>#DIV/0!</v>
      </c>
      <c r="N212" s="76" t="e">
        <f t="shared" si="41"/>
        <v>#DIV/0!</v>
      </c>
      <c r="O212" s="75" t="e">
        <f t="shared" si="42"/>
        <v>#DIV/0!</v>
      </c>
      <c r="P212" s="75" t="e">
        <f t="shared" si="43"/>
        <v>#DIV/0!</v>
      </c>
      <c r="Q212" s="77" t="e">
        <f>IF(A212="m",VLOOKUP(K212,Berechnung_Male!$A$1:$D$42,W212,TRUE),VLOOKUP(Eingabeblatt!K212,Berechnung_Female!$A$1:$D$42,W212,TRUE))</f>
        <v>#DIV/0!</v>
      </c>
      <c r="R212" s="77" t="e">
        <f t="shared" si="44"/>
        <v>#DIV/0!</v>
      </c>
      <c r="S212" s="78" t="e">
        <f t="shared" si="45"/>
        <v>#DIV/0!</v>
      </c>
      <c r="V212" s="102"/>
      <c r="W212" s="80" t="e">
        <f t="shared" si="46"/>
        <v>#DIV/0!</v>
      </c>
    </row>
    <row r="213" spans="1:23" s="96" customFormat="1" ht="15" customHeight="1" x14ac:dyDescent="0.2">
      <c r="A213" s="97"/>
      <c r="B213" s="98"/>
      <c r="C213" s="97"/>
      <c r="D213" s="97"/>
      <c r="E213" s="99"/>
      <c r="F213" s="100"/>
      <c r="G213" s="101"/>
      <c r="H213" s="100"/>
      <c r="I213" s="71">
        <f t="shared" si="36"/>
        <v>0</v>
      </c>
      <c r="J213" s="72">
        <f t="shared" si="37"/>
        <v>0</v>
      </c>
      <c r="K213" s="73" t="e">
        <f t="shared" si="38"/>
        <v>#DIV/0!</v>
      </c>
      <c r="L213" s="74" t="e">
        <f t="shared" si="39"/>
        <v>#DIV/0!</v>
      </c>
      <c r="M213" s="75" t="e">
        <f t="shared" si="40"/>
        <v>#DIV/0!</v>
      </c>
      <c r="N213" s="76" t="e">
        <f t="shared" si="41"/>
        <v>#DIV/0!</v>
      </c>
      <c r="O213" s="75" t="e">
        <f t="shared" si="42"/>
        <v>#DIV/0!</v>
      </c>
      <c r="P213" s="75" t="e">
        <f t="shared" si="43"/>
        <v>#DIV/0!</v>
      </c>
      <c r="Q213" s="77" t="e">
        <f>IF(A213="m",VLOOKUP(K213,Berechnung_Male!$A$1:$D$42,W213,TRUE),VLOOKUP(Eingabeblatt!K213,Berechnung_Female!$A$1:$D$42,W213,TRUE))</f>
        <v>#DIV/0!</v>
      </c>
      <c r="R213" s="77" t="e">
        <f t="shared" si="44"/>
        <v>#DIV/0!</v>
      </c>
      <c r="S213" s="78" t="e">
        <f t="shared" si="45"/>
        <v>#DIV/0!</v>
      </c>
      <c r="V213" s="102"/>
      <c r="W213" s="80" t="e">
        <f t="shared" si="46"/>
        <v>#DIV/0!</v>
      </c>
    </row>
    <row r="214" spans="1:23" s="96" customFormat="1" ht="15" customHeight="1" x14ac:dyDescent="0.2">
      <c r="A214" s="97"/>
      <c r="B214" s="98"/>
      <c r="C214" s="97"/>
      <c r="D214" s="97"/>
      <c r="E214" s="99"/>
      <c r="F214" s="100"/>
      <c r="G214" s="101"/>
      <c r="H214" s="100"/>
      <c r="I214" s="71">
        <f t="shared" si="36"/>
        <v>0</v>
      </c>
      <c r="J214" s="72">
        <f t="shared" si="37"/>
        <v>0</v>
      </c>
      <c r="K214" s="73" t="e">
        <f t="shared" si="38"/>
        <v>#DIV/0!</v>
      </c>
      <c r="L214" s="74" t="e">
        <f t="shared" si="39"/>
        <v>#DIV/0!</v>
      </c>
      <c r="M214" s="75" t="e">
        <f t="shared" si="40"/>
        <v>#DIV/0!</v>
      </c>
      <c r="N214" s="76" t="e">
        <f t="shared" si="41"/>
        <v>#DIV/0!</v>
      </c>
      <c r="O214" s="75" t="e">
        <f t="shared" si="42"/>
        <v>#DIV/0!</v>
      </c>
      <c r="P214" s="75" t="e">
        <f t="shared" si="43"/>
        <v>#DIV/0!</v>
      </c>
      <c r="Q214" s="77" t="e">
        <f>IF(A214="m",VLOOKUP(K214,Berechnung_Male!$A$1:$D$42,W214,TRUE),VLOOKUP(Eingabeblatt!K214,Berechnung_Female!$A$1:$D$42,W214,TRUE))</f>
        <v>#DIV/0!</v>
      </c>
      <c r="R214" s="77" t="e">
        <f t="shared" si="44"/>
        <v>#DIV/0!</v>
      </c>
      <c r="S214" s="78" t="e">
        <f t="shared" si="45"/>
        <v>#DIV/0!</v>
      </c>
      <c r="V214" s="102"/>
      <c r="W214" s="80" t="e">
        <f t="shared" si="46"/>
        <v>#DIV/0!</v>
      </c>
    </row>
    <row r="215" spans="1:23" s="96" customFormat="1" ht="15" customHeight="1" x14ac:dyDescent="0.2">
      <c r="A215" s="97"/>
      <c r="B215" s="98"/>
      <c r="C215" s="97"/>
      <c r="D215" s="97"/>
      <c r="E215" s="99"/>
      <c r="F215" s="100"/>
      <c r="G215" s="101"/>
      <c r="H215" s="100"/>
      <c r="I215" s="71">
        <f t="shared" si="36"/>
        <v>0</v>
      </c>
      <c r="J215" s="72">
        <f t="shared" si="37"/>
        <v>0</v>
      </c>
      <c r="K215" s="73" t="e">
        <f t="shared" si="38"/>
        <v>#DIV/0!</v>
      </c>
      <c r="L215" s="74" t="e">
        <f t="shared" si="39"/>
        <v>#DIV/0!</v>
      </c>
      <c r="M215" s="75" t="e">
        <f t="shared" si="40"/>
        <v>#DIV/0!</v>
      </c>
      <c r="N215" s="76" t="e">
        <f t="shared" si="41"/>
        <v>#DIV/0!</v>
      </c>
      <c r="O215" s="75" t="e">
        <f t="shared" si="42"/>
        <v>#DIV/0!</v>
      </c>
      <c r="P215" s="75" t="e">
        <f t="shared" si="43"/>
        <v>#DIV/0!</v>
      </c>
      <c r="Q215" s="77" t="e">
        <f>IF(A215="m",VLOOKUP(K215,Berechnung_Male!$A$1:$D$42,W215,TRUE),VLOOKUP(Eingabeblatt!K215,Berechnung_Female!$A$1:$D$42,W215,TRUE))</f>
        <v>#DIV/0!</v>
      </c>
      <c r="R215" s="77" t="e">
        <f t="shared" si="44"/>
        <v>#DIV/0!</v>
      </c>
      <c r="S215" s="78" t="e">
        <f t="shared" si="45"/>
        <v>#DIV/0!</v>
      </c>
      <c r="V215" s="102"/>
      <c r="W215" s="80" t="e">
        <f t="shared" si="46"/>
        <v>#DIV/0!</v>
      </c>
    </row>
    <row r="216" spans="1:23" s="96" customFormat="1" ht="15" customHeight="1" x14ac:dyDescent="0.2">
      <c r="A216" s="97"/>
      <c r="B216" s="98"/>
      <c r="C216" s="97"/>
      <c r="D216" s="97"/>
      <c r="E216" s="99"/>
      <c r="F216" s="100"/>
      <c r="G216" s="101"/>
      <c r="H216" s="100"/>
      <c r="I216" s="71">
        <f t="shared" si="36"/>
        <v>0</v>
      </c>
      <c r="J216" s="72">
        <f t="shared" si="37"/>
        <v>0</v>
      </c>
      <c r="K216" s="73" t="e">
        <f t="shared" si="38"/>
        <v>#DIV/0!</v>
      </c>
      <c r="L216" s="74" t="e">
        <f t="shared" si="39"/>
        <v>#DIV/0!</v>
      </c>
      <c r="M216" s="75" t="e">
        <f t="shared" si="40"/>
        <v>#DIV/0!</v>
      </c>
      <c r="N216" s="76" t="e">
        <f t="shared" si="41"/>
        <v>#DIV/0!</v>
      </c>
      <c r="O216" s="75" t="e">
        <f t="shared" si="42"/>
        <v>#DIV/0!</v>
      </c>
      <c r="P216" s="75" t="e">
        <f t="shared" si="43"/>
        <v>#DIV/0!</v>
      </c>
      <c r="Q216" s="77" t="e">
        <f>IF(A216="m",VLOOKUP(K216,Berechnung_Male!$A$1:$D$42,W216,TRUE),VLOOKUP(Eingabeblatt!K216,Berechnung_Female!$A$1:$D$42,W216,TRUE))</f>
        <v>#DIV/0!</v>
      </c>
      <c r="R216" s="77" t="e">
        <f t="shared" si="44"/>
        <v>#DIV/0!</v>
      </c>
      <c r="S216" s="78" t="e">
        <f t="shared" si="45"/>
        <v>#DIV/0!</v>
      </c>
      <c r="V216" s="102"/>
      <c r="W216" s="80" t="e">
        <f t="shared" si="46"/>
        <v>#DIV/0!</v>
      </c>
    </row>
    <row r="217" spans="1:23" s="96" customFormat="1" ht="15" customHeight="1" x14ac:dyDescent="0.2">
      <c r="A217" s="97"/>
      <c r="B217" s="98"/>
      <c r="C217" s="97"/>
      <c r="D217" s="97"/>
      <c r="E217" s="99"/>
      <c r="F217" s="100"/>
      <c r="G217" s="101"/>
      <c r="H217" s="100"/>
      <c r="I217" s="71">
        <f t="shared" si="36"/>
        <v>0</v>
      </c>
      <c r="J217" s="72">
        <f t="shared" si="37"/>
        <v>0</v>
      </c>
      <c r="K217" s="73" t="e">
        <f t="shared" si="38"/>
        <v>#DIV/0!</v>
      </c>
      <c r="L217" s="74" t="e">
        <f t="shared" si="39"/>
        <v>#DIV/0!</v>
      </c>
      <c r="M217" s="75" t="e">
        <f t="shared" si="40"/>
        <v>#DIV/0!</v>
      </c>
      <c r="N217" s="76" t="e">
        <f t="shared" si="41"/>
        <v>#DIV/0!</v>
      </c>
      <c r="O217" s="75" t="e">
        <f t="shared" si="42"/>
        <v>#DIV/0!</v>
      </c>
      <c r="P217" s="75" t="e">
        <f t="shared" si="43"/>
        <v>#DIV/0!</v>
      </c>
      <c r="Q217" s="77" t="e">
        <f>IF(A217="m",VLOOKUP(K217,Berechnung_Male!$A$1:$D$42,W217,TRUE),VLOOKUP(Eingabeblatt!K217,Berechnung_Female!$A$1:$D$42,W217,TRUE))</f>
        <v>#DIV/0!</v>
      </c>
      <c r="R217" s="77" t="e">
        <f t="shared" si="44"/>
        <v>#DIV/0!</v>
      </c>
      <c r="S217" s="78" t="e">
        <f t="shared" si="45"/>
        <v>#DIV/0!</v>
      </c>
      <c r="V217" s="102"/>
      <c r="W217" s="80" t="e">
        <f t="shared" si="46"/>
        <v>#DIV/0!</v>
      </c>
    </row>
    <row r="218" spans="1:23" s="96" customFormat="1" ht="15" customHeight="1" x14ac:dyDescent="0.2">
      <c r="A218" s="97"/>
      <c r="B218" s="98"/>
      <c r="C218" s="97"/>
      <c r="D218" s="97"/>
      <c r="E218" s="99"/>
      <c r="F218" s="100"/>
      <c r="G218" s="101"/>
      <c r="H218" s="100"/>
      <c r="I218" s="71">
        <f t="shared" si="36"/>
        <v>0</v>
      </c>
      <c r="J218" s="72">
        <f t="shared" si="37"/>
        <v>0</v>
      </c>
      <c r="K218" s="73" t="e">
        <f t="shared" si="38"/>
        <v>#DIV/0!</v>
      </c>
      <c r="L218" s="74" t="e">
        <f t="shared" si="39"/>
        <v>#DIV/0!</v>
      </c>
      <c r="M218" s="75" t="e">
        <f t="shared" si="40"/>
        <v>#DIV/0!</v>
      </c>
      <c r="N218" s="76" t="e">
        <f t="shared" si="41"/>
        <v>#DIV/0!</v>
      </c>
      <c r="O218" s="75" t="e">
        <f t="shared" si="42"/>
        <v>#DIV/0!</v>
      </c>
      <c r="P218" s="75" t="e">
        <f t="shared" si="43"/>
        <v>#DIV/0!</v>
      </c>
      <c r="Q218" s="77" t="e">
        <f>IF(A218="m",VLOOKUP(K218,Berechnung_Male!$A$1:$D$42,W218,TRUE),VLOOKUP(Eingabeblatt!K218,Berechnung_Female!$A$1:$D$42,W218,TRUE))</f>
        <v>#DIV/0!</v>
      </c>
      <c r="R218" s="77" t="e">
        <f t="shared" si="44"/>
        <v>#DIV/0!</v>
      </c>
      <c r="S218" s="78" t="e">
        <f t="shared" si="45"/>
        <v>#DIV/0!</v>
      </c>
      <c r="V218" s="102"/>
      <c r="W218" s="80" t="e">
        <f t="shared" si="46"/>
        <v>#DIV/0!</v>
      </c>
    </row>
    <row r="219" spans="1:23" s="96" customFormat="1" ht="15" customHeight="1" x14ac:dyDescent="0.2">
      <c r="A219" s="97"/>
      <c r="B219" s="98"/>
      <c r="C219" s="97"/>
      <c r="D219" s="97"/>
      <c r="E219" s="99"/>
      <c r="F219" s="100"/>
      <c r="G219" s="101"/>
      <c r="H219" s="100"/>
      <c r="I219" s="71">
        <f t="shared" si="36"/>
        <v>0</v>
      </c>
      <c r="J219" s="72">
        <f t="shared" si="37"/>
        <v>0</v>
      </c>
      <c r="K219" s="73" t="e">
        <f t="shared" si="38"/>
        <v>#DIV/0!</v>
      </c>
      <c r="L219" s="74" t="e">
        <f t="shared" si="39"/>
        <v>#DIV/0!</v>
      </c>
      <c r="M219" s="75" t="e">
        <f t="shared" si="40"/>
        <v>#DIV/0!</v>
      </c>
      <c r="N219" s="76" t="e">
        <f t="shared" si="41"/>
        <v>#DIV/0!</v>
      </c>
      <c r="O219" s="75" t="e">
        <f t="shared" si="42"/>
        <v>#DIV/0!</v>
      </c>
      <c r="P219" s="75" t="e">
        <f t="shared" si="43"/>
        <v>#DIV/0!</v>
      </c>
      <c r="Q219" s="77" t="e">
        <f>IF(A219="m",VLOOKUP(K219,Berechnung_Male!$A$1:$D$42,W219,TRUE),VLOOKUP(Eingabeblatt!K219,Berechnung_Female!$A$1:$D$42,W219,TRUE))</f>
        <v>#DIV/0!</v>
      </c>
      <c r="R219" s="77" t="e">
        <f t="shared" si="44"/>
        <v>#DIV/0!</v>
      </c>
      <c r="S219" s="78" t="e">
        <f t="shared" si="45"/>
        <v>#DIV/0!</v>
      </c>
      <c r="V219" s="102"/>
      <c r="W219" s="80" t="e">
        <f t="shared" si="46"/>
        <v>#DIV/0!</v>
      </c>
    </row>
    <row r="220" spans="1:23" s="96" customFormat="1" ht="15" customHeight="1" x14ac:dyDescent="0.2">
      <c r="A220" s="97"/>
      <c r="B220" s="98"/>
      <c r="C220" s="97"/>
      <c r="D220" s="97"/>
      <c r="E220" s="99"/>
      <c r="F220" s="100"/>
      <c r="G220" s="101"/>
      <c r="H220" s="100"/>
      <c r="I220" s="71">
        <f t="shared" si="36"/>
        <v>0</v>
      </c>
      <c r="J220" s="72">
        <f t="shared" si="37"/>
        <v>0</v>
      </c>
      <c r="K220" s="73" t="e">
        <f t="shared" si="38"/>
        <v>#DIV/0!</v>
      </c>
      <c r="L220" s="74" t="e">
        <f t="shared" si="39"/>
        <v>#DIV/0!</v>
      </c>
      <c r="M220" s="75" t="e">
        <f t="shared" si="40"/>
        <v>#DIV/0!</v>
      </c>
      <c r="N220" s="76" t="e">
        <f t="shared" si="41"/>
        <v>#DIV/0!</v>
      </c>
      <c r="O220" s="75" t="e">
        <f t="shared" si="42"/>
        <v>#DIV/0!</v>
      </c>
      <c r="P220" s="75" t="e">
        <f t="shared" si="43"/>
        <v>#DIV/0!</v>
      </c>
      <c r="Q220" s="77" t="e">
        <f>IF(A220="m",VLOOKUP(K220,Berechnung_Male!$A$1:$D$42,W220,TRUE),VLOOKUP(Eingabeblatt!K220,Berechnung_Female!$A$1:$D$42,W220,TRUE))</f>
        <v>#DIV/0!</v>
      </c>
      <c r="R220" s="77" t="e">
        <f t="shared" si="44"/>
        <v>#DIV/0!</v>
      </c>
      <c r="S220" s="78" t="e">
        <f t="shared" si="45"/>
        <v>#DIV/0!</v>
      </c>
      <c r="V220" s="102"/>
      <c r="W220" s="80" t="e">
        <f t="shared" si="46"/>
        <v>#DIV/0!</v>
      </c>
    </row>
    <row r="221" spans="1:23" s="96" customFormat="1" ht="15" customHeight="1" x14ac:dyDescent="0.2">
      <c r="A221" s="97"/>
      <c r="B221" s="98"/>
      <c r="C221" s="97"/>
      <c r="D221" s="97"/>
      <c r="E221" s="99"/>
      <c r="F221" s="100"/>
      <c r="G221" s="101"/>
      <c r="H221" s="100"/>
      <c r="I221" s="71">
        <f t="shared" si="36"/>
        <v>0</v>
      </c>
      <c r="J221" s="72">
        <f t="shared" si="37"/>
        <v>0</v>
      </c>
      <c r="K221" s="73" t="e">
        <f t="shared" si="38"/>
        <v>#DIV/0!</v>
      </c>
      <c r="L221" s="74" t="e">
        <f t="shared" si="39"/>
        <v>#DIV/0!</v>
      </c>
      <c r="M221" s="75" t="e">
        <f t="shared" si="40"/>
        <v>#DIV/0!</v>
      </c>
      <c r="N221" s="76" t="e">
        <f t="shared" si="41"/>
        <v>#DIV/0!</v>
      </c>
      <c r="O221" s="75" t="e">
        <f t="shared" si="42"/>
        <v>#DIV/0!</v>
      </c>
      <c r="P221" s="75" t="e">
        <f t="shared" si="43"/>
        <v>#DIV/0!</v>
      </c>
      <c r="Q221" s="77" t="e">
        <f>IF(A221="m",VLOOKUP(K221,Berechnung_Male!$A$1:$D$42,W221,TRUE),VLOOKUP(Eingabeblatt!K221,Berechnung_Female!$A$1:$D$42,W221,TRUE))</f>
        <v>#DIV/0!</v>
      </c>
      <c r="R221" s="77" t="e">
        <f t="shared" si="44"/>
        <v>#DIV/0!</v>
      </c>
      <c r="S221" s="78" t="e">
        <f t="shared" si="45"/>
        <v>#DIV/0!</v>
      </c>
      <c r="V221" s="102"/>
      <c r="W221" s="80" t="e">
        <f t="shared" si="46"/>
        <v>#DIV/0!</v>
      </c>
    </row>
    <row r="222" spans="1:23" s="96" customFormat="1" ht="15" customHeight="1" x14ac:dyDescent="0.2">
      <c r="A222" s="97"/>
      <c r="B222" s="98"/>
      <c r="C222" s="97"/>
      <c r="D222" s="97"/>
      <c r="E222" s="99"/>
      <c r="F222" s="100"/>
      <c r="G222" s="101"/>
      <c r="H222" s="100"/>
      <c r="I222" s="71">
        <f t="shared" si="36"/>
        <v>0</v>
      </c>
      <c r="J222" s="72">
        <f t="shared" si="37"/>
        <v>0</v>
      </c>
      <c r="K222" s="73" t="e">
        <f t="shared" si="38"/>
        <v>#DIV/0!</v>
      </c>
      <c r="L222" s="74" t="e">
        <f t="shared" si="39"/>
        <v>#DIV/0!</v>
      </c>
      <c r="M222" s="75" t="e">
        <f t="shared" si="40"/>
        <v>#DIV/0!</v>
      </c>
      <c r="N222" s="76" t="e">
        <f t="shared" si="41"/>
        <v>#DIV/0!</v>
      </c>
      <c r="O222" s="75" t="e">
        <f t="shared" si="42"/>
        <v>#DIV/0!</v>
      </c>
      <c r="P222" s="75" t="e">
        <f t="shared" si="43"/>
        <v>#DIV/0!</v>
      </c>
      <c r="Q222" s="77" t="e">
        <f>IF(A222="m",VLOOKUP(K222,Berechnung_Male!$A$1:$D$42,W222,TRUE),VLOOKUP(Eingabeblatt!K222,Berechnung_Female!$A$1:$D$42,W222,TRUE))</f>
        <v>#DIV/0!</v>
      </c>
      <c r="R222" s="77" t="e">
        <f t="shared" si="44"/>
        <v>#DIV/0!</v>
      </c>
      <c r="S222" s="78" t="e">
        <f t="shared" si="45"/>
        <v>#DIV/0!</v>
      </c>
      <c r="V222" s="102"/>
      <c r="W222" s="80" t="e">
        <f t="shared" si="46"/>
        <v>#DIV/0!</v>
      </c>
    </row>
    <row r="223" spans="1:23" s="96" customFormat="1" ht="15" customHeight="1" x14ac:dyDescent="0.2">
      <c r="A223" s="97"/>
      <c r="B223" s="98"/>
      <c r="C223" s="97"/>
      <c r="D223" s="97"/>
      <c r="E223" s="99"/>
      <c r="F223" s="100"/>
      <c r="G223" s="101"/>
      <c r="H223" s="100"/>
      <c r="I223" s="71">
        <f t="shared" si="36"/>
        <v>0</v>
      </c>
      <c r="J223" s="72">
        <f t="shared" si="37"/>
        <v>0</v>
      </c>
      <c r="K223" s="73" t="e">
        <f t="shared" si="38"/>
        <v>#DIV/0!</v>
      </c>
      <c r="L223" s="74" t="e">
        <f t="shared" si="39"/>
        <v>#DIV/0!</v>
      </c>
      <c r="M223" s="75" t="e">
        <f t="shared" si="40"/>
        <v>#DIV/0!</v>
      </c>
      <c r="N223" s="76" t="e">
        <f t="shared" si="41"/>
        <v>#DIV/0!</v>
      </c>
      <c r="O223" s="75" t="e">
        <f t="shared" si="42"/>
        <v>#DIV/0!</v>
      </c>
      <c r="P223" s="75" t="e">
        <f t="shared" si="43"/>
        <v>#DIV/0!</v>
      </c>
      <c r="Q223" s="77" t="e">
        <f>IF(A223="m",VLOOKUP(K223,Berechnung_Male!$A$1:$D$42,W223,TRUE),VLOOKUP(Eingabeblatt!K223,Berechnung_Female!$A$1:$D$42,W223,TRUE))</f>
        <v>#DIV/0!</v>
      </c>
      <c r="R223" s="77" t="e">
        <f t="shared" si="44"/>
        <v>#DIV/0!</v>
      </c>
      <c r="S223" s="78" t="e">
        <f t="shared" si="45"/>
        <v>#DIV/0!</v>
      </c>
      <c r="V223" s="102"/>
      <c r="W223" s="80" t="e">
        <f t="shared" si="46"/>
        <v>#DIV/0!</v>
      </c>
    </row>
    <row r="224" spans="1:23" s="96" customFormat="1" ht="15" customHeight="1" x14ac:dyDescent="0.2">
      <c r="A224" s="97"/>
      <c r="B224" s="98"/>
      <c r="C224" s="97"/>
      <c r="D224" s="97"/>
      <c r="E224" s="99"/>
      <c r="F224" s="100"/>
      <c r="G224" s="101"/>
      <c r="H224" s="100"/>
      <c r="I224" s="71">
        <f t="shared" si="36"/>
        <v>0</v>
      </c>
      <c r="J224" s="72">
        <f t="shared" si="37"/>
        <v>0</v>
      </c>
      <c r="K224" s="73" t="e">
        <f t="shared" si="38"/>
        <v>#DIV/0!</v>
      </c>
      <c r="L224" s="74" t="e">
        <f t="shared" si="39"/>
        <v>#DIV/0!</v>
      </c>
      <c r="M224" s="75" t="e">
        <f t="shared" si="40"/>
        <v>#DIV/0!</v>
      </c>
      <c r="N224" s="76" t="e">
        <f t="shared" si="41"/>
        <v>#DIV/0!</v>
      </c>
      <c r="O224" s="75" t="e">
        <f t="shared" si="42"/>
        <v>#DIV/0!</v>
      </c>
      <c r="P224" s="75" t="e">
        <f t="shared" si="43"/>
        <v>#DIV/0!</v>
      </c>
      <c r="Q224" s="77" t="e">
        <f>IF(A224="m",VLOOKUP(K224,Berechnung_Male!$A$1:$D$42,W224,TRUE),VLOOKUP(Eingabeblatt!K224,Berechnung_Female!$A$1:$D$42,W224,TRUE))</f>
        <v>#DIV/0!</v>
      </c>
      <c r="R224" s="77" t="e">
        <f t="shared" si="44"/>
        <v>#DIV/0!</v>
      </c>
      <c r="S224" s="78" t="e">
        <f t="shared" si="45"/>
        <v>#DIV/0!</v>
      </c>
      <c r="V224" s="102"/>
      <c r="W224" s="80" t="e">
        <f t="shared" si="46"/>
        <v>#DIV/0!</v>
      </c>
    </row>
    <row r="225" spans="1:23" s="96" customFormat="1" ht="15" customHeight="1" x14ac:dyDescent="0.2">
      <c r="A225" s="97"/>
      <c r="B225" s="98"/>
      <c r="C225" s="97"/>
      <c r="D225" s="97"/>
      <c r="E225" s="99"/>
      <c r="F225" s="100"/>
      <c r="G225" s="101"/>
      <c r="H225" s="100"/>
      <c r="I225" s="71">
        <f t="shared" si="36"/>
        <v>0</v>
      </c>
      <c r="J225" s="72">
        <f t="shared" si="37"/>
        <v>0</v>
      </c>
      <c r="K225" s="73" t="e">
        <f t="shared" si="38"/>
        <v>#DIV/0!</v>
      </c>
      <c r="L225" s="74" t="e">
        <f t="shared" si="39"/>
        <v>#DIV/0!</v>
      </c>
      <c r="M225" s="75" t="e">
        <f t="shared" si="40"/>
        <v>#DIV/0!</v>
      </c>
      <c r="N225" s="76" t="e">
        <f t="shared" si="41"/>
        <v>#DIV/0!</v>
      </c>
      <c r="O225" s="75" t="e">
        <f t="shared" si="42"/>
        <v>#DIV/0!</v>
      </c>
      <c r="P225" s="75" t="e">
        <f t="shared" si="43"/>
        <v>#DIV/0!</v>
      </c>
      <c r="Q225" s="77" t="e">
        <f>IF(A225="m",VLOOKUP(K225,Berechnung_Male!$A$1:$D$42,W225,TRUE),VLOOKUP(Eingabeblatt!K225,Berechnung_Female!$A$1:$D$42,W225,TRUE))</f>
        <v>#DIV/0!</v>
      </c>
      <c r="R225" s="77" t="e">
        <f t="shared" si="44"/>
        <v>#DIV/0!</v>
      </c>
      <c r="S225" s="78" t="e">
        <f t="shared" si="45"/>
        <v>#DIV/0!</v>
      </c>
      <c r="V225" s="102"/>
      <c r="W225" s="80" t="e">
        <f t="shared" si="46"/>
        <v>#DIV/0!</v>
      </c>
    </row>
    <row r="226" spans="1:23" s="96" customFormat="1" ht="15" customHeight="1" x14ac:dyDescent="0.2">
      <c r="A226" s="97"/>
      <c r="B226" s="98"/>
      <c r="C226" s="97"/>
      <c r="D226" s="97"/>
      <c r="E226" s="99"/>
      <c r="F226" s="100"/>
      <c r="G226" s="101"/>
      <c r="H226" s="100"/>
      <c r="I226" s="71">
        <f t="shared" si="36"/>
        <v>0</v>
      </c>
      <c r="J226" s="72">
        <f t="shared" si="37"/>
        <v>0</v>
      </c>
      <c r="K226" s="73" t="e">
        <f t="shared" si="38"/>
        <v>#DIV/0!</v>
      </c>
      <c r="L226" s="74" t="e">
        <f t="shared" si="39"/>
        <v>#DIV/0!</v>
      </c>
      <c r="M226" s="75" t="e">
        <f t="shared" si="40"/>
        <v>#DIV/0!</v>
      </c>
      <c r="N226" s="76" t="e">
        <f t="shared" si="41"/>
        <v>#DIV/0!</v>
      </c>
      <c r="O226" s="75" t="e">
        <f t="shared" si="42"/>
        <v>#DIV/0!</v>
      </c>
      <c r="P226" s="75" t="e">
        <f t="shared" si="43"/>
        <v>#DIV/0!</v>
      </c>
      <c r="Q226" s="77" t="e">
        <f>IF(A226="m",VLOOKUP(K226,Berechnung_Male!$A$1:$D$42,W226,TRUE),VLOOKUP(Eingabeblatt!K226,Berechnung_Female!$A$1:$D$42,W226,TRUE))</f>
        <v>#DIV/0!</v>
      </c>
      <c r="R226" s="77" t="e">
        <f t="shared" si="44"/>
        <v>#DIV/0!</v>
      </c>
      <c r="S226" s="78" t="e">
        <f t="shared" si="45"/>
        <v>#DIV/0!</v>
      </c>
      <c r="V226" s="102"/>
      <c r="W226" s="80" t="e">
        <f t="shared" si="46"/>
        <v>#DIV/0!</v>
      </c>
    </row>
    <row r="227" spans="1:23" s="96" customFormat="1" ht="15" customHeight="1" x14ac:dyDescent="0.2">
      <c r="A227" s="97"/>
      <c r="B227" s="98"/>
      <c r="C227" s="97"/>
      <c r="D227" s="97"/>
      <c r="E227" s="99"/>
      <c r="F227" s="100"/>
      <c r="G227" s="101"/>
      <c r="H227" s="100"/>
      <c r="I227" s="71">
        <f t="shared" si="36"/>
        <v>0</v>
      </c>
      <c r="J227" s="72">
        <f t="shared" si="37"/>
        <v>0</v>
      </c>
      <c r="K227" s="73" t="e">
        <f t="shared" si="38"/>
        <v>#DIV/0!</v>
      </c>
      <c r="L227" s="74" t="e">
        <f t="shared" si="39"/>
        <v>#DIV/0!</v>
      </c>
      <c r="M227" s="75" t="e">
        <f t="shared" si="40"/>
        <v>#DIV/0!</v>
      </c>
      <c r="N227" s="76" t="e">
        <f t="shared" si="41"/>
        <v>#DIV/0!</v>
      </c>
      <c r="O227" s="75" t="e">
        <f t="shared" si="42"/>
        <v>#DIV/0!</v>
      </c>
      <c r="P227" s="75" t="e">
        <f t="shared" si="43"/>
        <v>#DIV/0!</v>
      </c>
      <c r="Q227" s="77" t="e">
        <f>IF(A227="m",VLOOKUP(K227,Berechnung_Male!$A$1:$D$42,W227,TRUE),VLOOKUP(Eingabeblatt!K227,Berechnung_Female!$A$1:$D$42,W227,TRUE))</f>
        <v>#DIV/0!</v>
      </c>
      <c r="R227" s="77" t="e">
        <f t="shared" si="44"/>
        <v>#DIV/0!</v>
      </c>
      <c r="S227" s="78" t="e">
        <f t="shared" si="45"/>
        <v>#DIV/0!</v>
      </c>
      <c r="V227" s="102"/>
      <c r="W227" s="80" t="e">
        <f t="shared" si="46"/>
        <v>#DIV/0!</v>
      </c>
    </row>
    <row r="228" spans="1:23" s="96" customFormat="1" ht="15" customHeight="1" x14ac:dyDescent="0.2">
      <c r="A228" s="97"/>
      <c r="B228" s="98"/>
      <c r="C228" s="97"/>
      <c r="D228" s="97"/>
      <c r="E228" s="99"/>
      <c r="F228" s="100"/>
      <c r="G228" s="101"/>
      <c r="H228" s="100"/>
      <c r="I228" s="71">
        <f t="shared" si="36"/>
        <v>0</v>
      </c>
      <c r="J228" s="72">
        <f t="shared" si="37"/>
        <v>0</v>
      </c>
      <c r="K228" s="73" t="e">
        <f t="shared" si="38"/>
        <v>#DIV/0!</v>
      </c>
      <c r="L228" s="74" t="e">
        <f t="shared" si="39"/>
        <v>#DIV/0!</v>
      </c>
      <c r="M228" s="75" t="e">
        <f t="shared" si="40"/>
        <v>#DIV/0!</v>
      </c>
      <c r="N228" s="76" t="e">
        <f t="shared" si="41"/>
        <v>#DIV/0!</v>
      </c>
      <c r="O228" s="75" t="e">
        <f t="shared" si="42"/>
        <v>#DIV/0!</v>
      </c>
      <c r="P228" s="75" t="e">
        <f t="shared" si="43"/>
        <v>#DIV/0!</v>
      </c>
      <c r="Q228" s="77" t="e">
        <f>IF(A228="m",VLOOKUP(K228,Berechnung_Male!$A$1:$D$42,W228,TRUE),VLOOKUP(Eingabeblatt!K228,Berechnung_Female!$A$1:$D$42,W228,TRUE))</f>
        <v>#DIV/0!</v>
      </c>
      <c r="R228" s="77" t="e">
        <f t="shared" si="44"/>
        <v>#DIV/0!</v>
      </c>
      <c r="S228" s="78" t="e">
        <f t="shared" si="45"/>
        <v>#DIV/0!</v>
      </c>
      <c r="V228" s="102"/>
      <c r="W228" s="80" t="e">
        <f t="shared" si="46"/>
        <v>#DIV/0!</v>
      </c>
    </row>
    <row r="229" spans="1:23" s="96" customFormat="1" ht="15" customHeight="1" x14ac:dyDescent="0.2">
      <c r="A229" s="97"/>
      <c r="B229" s="98"/>
      <c r="C229" s="97"/>
      <c r="D229" s="97"/>
      <c r="E229" s="99"/>
      <c r="F229" s="100"/>
      <c r="G229" s="101"/>
      <c r="H229" s="100"/>
      <c r="I229" s="71">
        <f t="shared" si="36"/>
        <v>0</v>
      </c>
      <c r="J229" s="72">
        <f t="shared" si="37"/>
        <v>0</v>
      </c>
      <c r="K229" s="73" t="e">
        <f t="shared" si="38"/>
        <v>#DIV/0!</v>
      </c>
      <c r="L229" s="74" t="e">
        <f t="shared" si="39"/>
        <v>#DIV/0!</v>
      </c>
      <c r="M229" s="75" t="e">
        <f t="shared" si="40"/>
        <v>#DIV/0!</v>
      </c>
      <c r="N229" s="76" t="e">
        <f t="shared" si="41"/>
        <v>#DIV/0!</v>
      </c>
      <c r="O229" s="75" t="e">
        <f t="shared" si="42"/>
        <v>#DIV/0!</v>
      </c>
      <c r="P229" s="75" t="e">
        <f t="shared" si="43"/>
        <v>#DIV/0!</v>
      </c>
      <c r="Q229" s="77" t="e">
        <f>IF(A229="m",VLOOKUP(K229,Berechnung_Male!$A$1:$D$42,W229,TRUE),VLOOKUP(Eingabeblatt!K229,Berechnung_Female!$A$1:$D$42,W229,TRUE))</f>
        <v>#DIV/0!</v>
      </c>
      <c r="R229" s="77" t="e">
        <f t="shared" si="44"/>
        <v>#DIV/0!</v>
      </c>
      <c r="S229" s="78" t="e">
        <f t="shared" si="45"/>
        <v>#DIV/0!</v>
      </c>
      <c r="V229" s="102"/>
      <c r="W229" s="80" t="e">
        <f t="shared" si="46"/>
        <v>#DIV/0!</v>
      </c>
    </row>
    <row r="230" spans="1:23" s="96" customFormat="1" ht="15" customHeight="1" x14ac:dyDescent="0.2">
      <c r="A230" s="97"/>
      <c r="B230" s="98"/>
      <c r="C230" s="97"/>
      <c r="D230" s="97"/>
      <c r="E230" s="99"/>
      <c r="F230" s="100"/>
      <c r="G230" s="101"/>
      <c r="H230" s="100"/>
      <c r="I230" s="71">
        <f t="shared" si="36"/>
        <v>0</v>
      </c>
      <c r="J230" s="72">
        <f t="shared" si="37"/>
        <v>0</v>
      </c>
      <c r="K230" s="73" t="e">
        <f t="shared" si="38"/>
        <v>#DIV/0!</v>
      </c>
      <c r="L230" s="74" t="e">
        <f t="shared" si="39"/>
        <v>#DIV/0!</v>
      </c>
      <c r="M230" s="75" t="e">
        <f t="shared" si="40"/>
        <v>#DIV/0!</v>
      </c>
      <c r="N230" s="76" t="e">
        <f t="shared" si="41"/>
        <v>#DIV/0!</v>
      </c>
      <c r="O230" s="75" t="e">
        <f t="shared" si="42"/>
        <v>#DIV/0!</v>
      </c>
      <c r="P230" s="75" t="e">
        <f t="shared" si="43"/>
        <v>#DIV/0!</v>
      </c>
      <c r="Q230" s="77" t="e">
        <f>IF(A230="m",VLOOKUP(K230,Berechnung_Male!$A$1:$D$42,W230,TRUE),VLOOKUP(Eingabeblatt!K230,Berechnung_Female!$A$1:$D$42,W230,TRUE))</f>
        <v>#DIV/0!</v>
      </c>
      <c r="R230" s="77" t="e">
        <f t="shared" si="44"/>
        <v>#DIV/0!</v>
      </c>
      <c r="S230" s="78" t="e">
        <f t="shared" si="45"/>
        <v>#DIV/0!</v>
      </c>
      <c r="V230" s="102"/>
      <c r="W230" s="80" t="e">
        <f t="shared" si="46"/>
        <v>#DIV/0!</v>
      </c>
    </row>
    <row r="231" spans="1:23" s="96" customFormat="1" ht="15" customHeight="1" x14ac:dyDescent="0.2">
      <c r="A231" s="97"/>
      <c r="B231" s="98"/>
      <c r="C231" s="97"/>
      <c r="D231" s="97"/>
      <c r="E231" s="99"/>
      <c r="F231" s="100"/>
      <c r="G231" s="101"/>
      <c r="H231" s="100"/>
      <c r="I231" s="71">
        <f t="shared" si="36"/>
        <v>0</v>
      </c>
      <c r="J231" s="72">
        <f t="shared" si="37"/>
        <v>0</v>
      </c>
      <c r="K231" s="73" t="e">
        <f t="shared" si="38"/>
        <v>#DIV/0!</v>
      </c>
      <c r="L231" s="74" t="e">
        <f t="shared" si="39"/>
        <v>#DIV/0!</v>
      </c>
      <c r="M231" s="75" t="e">
        <f t="shared" si="40"/>
        <v>#DIV/0!</v>
      </c>
      <c r="N231" s="76" t="e">
        <f t="shared" si="41"/>
        <v>#DIV/0!</v>
      </c>
      <c r="O231" s="75" t="e">
        <f t="shared" si="42"/>
        <v>#DIV/0!</v>
      </c>
      <c r="P231" s="75" t="e">
        <f t="shared" si="43"/>
        <v>#DIV/0!</v>
      </c>
      <c r="Q231" s="77" t="e">
        <f>IF(A231="m",VLOOKUP(K231,Berechnung_Male!$A$1:$D$42,W231,TRUE),VLOOKUP(Eingabeblatt!K231,Berechnung_Female!$A$1:$D$42,W231,TRUE))</f>
        <v>#DIV/0!</v>
      </c>
      <c r="R231" s="77" t="e">
        <f t="shared" si="44"/>
        <v>#DIV/0!</v>
      </c>
      <c r="S231" s="78" t="e">
        <f t="shared" si="45"/>
        <v>#DIV/0!</v>
      </c>
      <c r="V231" s="102"/>
      <c r="W231" s="80" t="e">
        <f t="shared" si="46"/>
        <v>#DIV/0!</v>
      </c>
    </row>
    <row r="232" spans="1:23" s="96" customFormat="1" ht="15" customHeight="1" x14ac:dyDescent="0.2">
      <c r="A232" s="97"/>
      <c r="B232" s="98"/>
      <c r="C232" s="97"/>
      <c r="D232" s="97"/>
      <c r="E232" s="99"/>
      <c r="F232" s="100"/>
      <c r="G232" s="101"/>
      <c r="H232" s="100"/>
      <c r="I232" s="71">
        <f t="shared" si="36"/>
        <v>0</v>
      </c>
      <c r="J232" s="72">
        <f t="shared" si="37"/>
        <v>0</v>
      </c>
      <c r="K232" s="73" t="e">
        <f t="shared" si="38"/>
        <v>#DIV/0!</v>
      </c>
      <c r="L232" s="74" t="e">
        <f t="shared" si="39"/>
        <v>#DIV/0!</v>
      </c>
      <c r="M232" s="75" t="e">
        <f t="shared" si="40"/>
        <v>#DIV/0!</v>
      </c>
      <c r="N232" s="76" t="e">
        <f t="shared" si="41"/>
        <v>#DIV/0!</v>
      </c>
      <c r="O232" s="75" t="e">
        <f t="shared" si="42"/>
        <v>#DIV/0!</v>
      </c>
      <c r="P232" s="75" t="e">
        <f t="shared" si="43"/>
        <v>#DIV/0!</v>
      </c>
      <c r="Q232" s="77" t="e">
        <f>IF(A232="m",VLOOKUP(K232,Berechnung_Male!$A$1:$D$42,W232,TRUE),VLOOKUP(Eingabeblatt!K232,Berechnung_Female!$A$1:$D$42,W232,TRUE))</f>
        <v>#DIV/0!</v>
      </c>
      <c r="R232" s="77" t="e">
        <f t="shared" si="44"/>
        <v>#DIV/0!</v>
      </c>
      <c r="S232" s="78" t="e">
        <f t="shared" si="45"/>
        <v>#DIV/0!</v>
      </c>
      <c r="V232" s="102"/>
      <c r="W232" s="80" t="e">
        <f t="shared" si="46"/>
        <v>#DIV/0!</v>
      </c>
    </row>
    <row r="233" spans="1:23" s="96" customFormat="1" ht="15" customHeight="1" x14ac:dyDescent="0.2">
      <c r="A233" s="97"/>
      <c r="B233" s="98"/>
      <c r="C233" s="97"/>
      <c r="D233" s="97"/>
      <c r="E233" s="99"/>
      <c r="F233" s="100"/>
      <c r="G233" s="101"/>
      <c r="H233" s="100"/>
      <c r="I233" s="71">
        <f t="shared" si="36"/>
        <v>0</v>
      </c>
      <c r="J233" s="72">
        <f t="shared" si="37"/>
        <v>0</v>
      </c>
      <c r="K233" s="73" t="e">
        <f t="shared" si="38"/>
        <v>#DIV/0!</v>
      </c>
      <c r="L233" s="74" t="e">
        <f t="shared" si="39"/>
        <v>#DIV/0!</v>
      </c>
      <c r="M233" s="75" t="e">
        <f t="shared" si="40"/>
        <v>#DIV/0!</v>
      </c>
      <c r="N233" s="76" t="e">
        <f t="shared" si="41"/>
        <v>#DIV/0!</v>
      </c>
      <c r="O233" s="75" t="e">
        <f t="shared" si="42"/>
        <v>#DIV/0!</v>
      </c>
      <c r="P233" s="75" t="e">
        <f t="shared" si="43"/>
        <v>#DIV/0!</v>
      </c>
      <c r="Q233" s="77" t="e">
        <f>IF(A233="m",VLOOKUP(K233,Berechnung_Male!$A$1:$D$42,W233,TRUE),VLOOKUP(Eingabeblatt!K233,Berechnung_Female!$A$1:$D$42,W233,TRUE))</f>
        <v>#DIV/0!</v>
      </c>
      <c r="R233" s="77" t="e">
        <f t="shared" si="44"/>
        <v>#DIV/0!</v>
      </c>
      <c r="S233" s="78" t="e">
        <f t="shared" si="45"/>
        <v>#DIV/0!</v>
      </c>
      <c r="V233" s="102"/>
      <c r="W233" s="80" t="e">
        <f t="shared" si="46"/>
        <v>#DIV/0!</v>
      </c>
    </row>
    <row r="234" spans="1:23" s="96" customFormat="1" ht="15" customHeight="1" x14ac:dyDescent="0.2">
      <c r="A234" s="97"/>
      <c r="B234" s="98"/>
      <c r="C234" s="97"/>
      <c r="D234" s="97"/>
      <c r="E234" s="99"/>
      <c r="F234" s="100"/>
      <c r="G234" s="101"/>
      <c r="H234" s="100"/>
      <c r="I234" s="71">
        <f t="shared" si="36"/>
        <v>0</v>
      </c>
      <c r="J234" s="72">
        <f t="shared" si="37"/>
        <v>0</v>
      </c>
      <c r="K234" s="73" t="e">
        <f t="shared" si="38"/>
        <v>#DIV/0!</v>
      </c>
      <c r="L234" s="74" t="e">
        <f t="shared" si="39"/>
        <v>#DIV/0!</v>
      </c>
      <c r="M234" s="75" t="e">
        <f t="shared" si="40"/>
        <v>#DIV/0!</v>
      </c>
      <c r="N234" s="76" t="e">
        <f t="shared" si="41"/>
        <v>#DIV/0!</v>
      </c>
      <c r="O234" s="75" t="e">
        <f t="shared" si="42"/>
        <v>#DIV/0!</v>
      </c>
      <c r="P234" s="75" t="e">
        <f t="shared" si="43"/>
        <v>#DIV/0!</v>
      </c>
      <c r="Q234" s="77" t="e">
        <f>IF(A234="m",VLOOKUP(K234,Berechnung_Male!$A$1:$D$42,W234,TRUE),VLOOKUP(Eingabeblatt!K234,Berechnung_Female!$A$1:$D$42,W234,TRUE))</f>
        <v>#DIV/0!</v>
      </c>
      <c r="R234" s="77" t="e">
        <f t="shared" si="44"/>
        <v>#DIV/0!</v>
      </c>
      <c r="S234" s="78" t="e">
        <f t="shared" si="45"/>
        <v>#DIV/0!</v>
      </c>
      <c r="V234" s="102"/>
      <c r="W234" s="80" t="e">
        <f t="shared" si="46"/>
        <v>#DIV/0!</v>
      </c>
    </row>
    <row r="235" spans="1:23" s="96" customFormat="1" ht="15" customHeight="1" x14ac:dyDescent="0.2">
      <c r="A235" s="97"/>
      <c r="B235" s="98"/>
      <c r="C235" s="97"/>
      <c r="D235" s="97"/>
      <c r="E235" s="99"/>
      <c r="F235" s="100"/>
      <c r="G235" s="101"/>
      <c r="H235" s="100"/>
      <c r="I235" s="71">
        <f t="shared" si="36"/>
        <v>0</v>
      </c>
      <c r="J235" s="72">
        <f t="shared" si="37"/>
        <v>0</v>
      </c>
      <c r="K235" s="73" t="e">
        <f t="shared" si="38"/>
        <v>#DIV/0!</v>
      </c>
      <c r="L235" s="74" t="e">
        <f t="shared" si="39"/>
        <v>#DIV/0!</v>
      </c>
      <c r="M235" s="75" t="e">
        <f t="shared" si="40"/>
        <v>#DIV/0!</v>
      </c>
      <c r="N235" s="76" t="e">
        <f t="shared" si="41"/>
        <v>#DIV/0!</v>
      </c>
      <c r="O235" s="75" t="e">
        <f t="shared" si="42"/>
        <v>#DIV/0!</v>
      </c>
      <c r="P235" s="75" t="e">
        <f t="shared" si="43"/>
        <v>#DIV/0!</v>
      </c>
      <c r="Q235" s="77" t="e">
        <f>IF(A235="m",VLOOKUP(K235,Berechnung_Male!$A$1:$D$42,W235,TRUE),VLOOKUP(Eingabeblatt!K235,Berechnung_Female!$A$1:$D$42,W235,TRUE))</f>
        <v>#DIV/0!</v>
      </c>
      <c r="R235" s="77" t="e">
        <f t="shared" si="44"/>
        <v>#DIV/0!</v>
      </c>
      <c r="S235" s="78" t="e">
        <f t="shared" si="45"/>
        <v>#DIV/0!</v>
      </c>
      <c r="V235" s="102"/>
      <c r="W235" s="80" t="e">
        <f t="shared" si="46"/>
        <v>#DIV/0!</v>
      </c>
    </row>
    <row r="236" spans="1:23" s="96" customFormat="1" ht="15" customHeight="1" x14ac:dyDescent="0.2">
      <c r="A236" s="97"/>
      <c r="B236" s="98"/>
      <c r="C236" s="97"/>
      <c r="D236" s="97"/>
      <c r="E236" s="99"/>
      <c r="F236" s="100"/>
      <c r="G236" s="101"/>
      <c r="H236" s="100"/>
      <c r="I236" s="71">
        <f t="shared" si="36"/>
        <v>0</v>
      </c>
      <c r="J236" s="72">
        <f t="shared" si="37"/>
        <v>0</v>
      </c>
      <c r="K236" s="73" t="e">
        <f t="shared" si="38"/>
        <v>#DIV/0!</v>
      </c>
      <c r="L236" s="74" t="e">
        <f t="shared" si="39"/>
        <v>#DIV/0!</v>
      </c>
      <c r="M236" s="75" t="e">
        <f t="shared" si="40"/>
        <v>#DIV/0!</v>
      </c>
      <c r="N236" s="76" t="e">
        <f t="shared" si="41"/>
        <v>#DIV/0!</v>
      </c>
      <c r="O236" s="75" t="e">
        <f t="shared" si="42"/>
        <v>#DIV/0!</v>
      </c>
      <c r="P236" s="75" t="e">
        <f t="shared" si="43"/>
        <v>#DIV/0!</v>
      </c>
      <c r="Q236" s="77" t="e">
        <f>IF(A236="m",VLOOKUP(K236,Berechnung_Male!$A$1:$D$42,W236,TRUE),VLOOKUP(Eingabeblatt!K236,Berechnung_Female!$A$1:$D$42,W236,TRUE))</f>
        <v>#DIV/0!</v>
      </c>
      <c r="R236" s="77" t="e">
        <f t="shared" si="44"/>
        <v>#DIV/0!</v>
      </c>
      <c r="S236" s="78" t="e">
        <f t="shared" si="45"/>
        <v>#DIV/0!</v>
      </c>
      <c r="V236" s="102"/>
      <c r="W236" s="80" t="e">
        <f t="shared" si="46"/>
        <v>#DIV/0!</v>
      </c>
    </row>
    <row r="237" spans="1:23" s="96" customFormat="1" ht="15" customHeight="1" x14ac:dyDescent="0.2">
      <c r="A237" s="97"/>
      <c r="B237" s="98"/>
      <c r="C237" s="97"/>
      <c r="D237" s="97"/>
      <c r="E237" s="99"/>
      <c r="F237" s="100"/>
      <c r="G237" s="101"/>
      <c r="H237" s="100"/>
      <c r="I237" s="71">
        <f t="shared" si="36"/>
        <v>0</v>
      </c>
      <c r="J237" s="72">
        <f t="shared" si="37"/>
        <v>0</v>
      </c>
      <c r="K237" s="73" t="e">
        <f t="shared" si="38"/>
        <v>#DIV/0!</v>
      </c>
      <c r="L237" s="74" t="e">
        <f t="shared" si="39"/>
        <v>#DIV/0!</v>
      </c>
      <c r="M237" s="75" t="e">
        <f t="shared" si="40"/>
        <v>#DIV/0!</v>
      </c>
      <c r="N237" s="76" t="e">
        <f t="shared" si="41"/>
        <v>#DIV/0!</v>
      </c>
      <c r="O237" s="75" t="e">
        <f t="shared" si="42"/>
        <v>#DIV/0!</v>
      </c>
      <c r="P237" s="75" t="e">
        <f t="shared" si="43"/>
        <v>#DIV/0!</v>
      </c>
      <c r="Q237" s="77" t="e">
        <f>IF(A237="m",VLOOKUP(K237,Berechnung_Male!$A$1:$D$42,W237,TRUE),VLOOKUP(Eingabeblatt!K237,Berechnung_Female!$A$1:$D$42,W237,TRUE))</f>
        <v>#DIV/0!</v>
      </c>
      <c r="R237" s="77" t="e">
        <f t="shared" si="44"/>
        <v>#DIV/0!</v>
      </c>
      <c r="S237" s="78" t="e">
        <f t="shared" si="45"/>
        <v>#DIV/0!</v>
      </c>
      <c r="V237" s="102"/>
      <c r="W237" s="80" t="e">
        <f t="shared" si="46"/>
        <v>#DIV/0!</v>
      </c>
    </row>
    <row r="238" spans="1:23" s="96" customFormat="1" ht="15" customHeight="1" x14ac:dyDescent="0.2">
      <c r="A238" s="97"/>
      <c r="B238" s="98"/>
      <c r="C238" s="97"/>
      <c r="D238" s="97"/>
      <c r="E238" s="99"/>
      <c r="F238" s="100"/>
      <c r="G238" s="101"/>
      <c r="H238" s="100"/>
      <c r="I238" s="71">
        <f t="shared" si="36"/>
        <v>0</v>
      </c>
      <c r="J238" s="72">
        <f t="shared" si="37"/>
        <v>0</v>
      </c>
      <c r="K238" s="73" t="e">
        <f t="shared" si="38"/>
        <v>#DIV/0!</v>
      </c>
      <c r="L238" s="74" t="e">
        <f t="shared" si="39"/>
        <v>#DIV/0!</v>
      </c>
      <c r="M238" s="75" t="e">
        <f t="shared" si="40"/>
        <v>#DIV/0!</v>
      </c>
      <c r="N238" s="76" t="e">
        <f t="shared" si="41"/>
        <v>#DIV/0!</v>
      </c>
      <c r="O238" s="75" t="e">
        <f t="shared" si="42"/>
        <v>#DIV/0!</v>
      </c>
      <c r="P238" s="75" t="e">
        <f t="shared" si="43"/>
        <v>#DIV/0!</v>
      </c>
      <c r="Q238" s="77" t="e">
        <f>IF(A238="m",VLOOKUP(K238,Berechnung_Male!$A$1:$D$42,W238,TRUE),VLOOKUP(Eingabeblatt!K238,Berechnung_Female!$A$1:$D$42,W238,TRUE))</f>
        <v>#DIV/0!</v>
      </c>
      <c r="R238" s="77" t="e">
        <f t="shared" si="44"/>
        <v>#DIV/0!</v>
      </c>
      <c r="S238" s="78" t="e">
        <f t="shared" si="45"/>
        <v>#DIV/0!</v>
      </c>
      <c r="V238" s="102"/>
      <c r="W238" s="80" t="e">
        <f t="shared" si="46"/>
        <v>#DIV/0!</v>
      </c>
    </row>
    <row r="239" spans="1:23" s="96" customFormat="1" ht="15" customHeight="1" x14ac:dyDescent="0.2">
      <c r="A239" s="97"/>
      <c r="B239" s="98"/>
      <c r="C239" s="97"/>
      <c r="D239" s="97"/>
      <c r="E239" s="99"/>
      <c r="F239" s="100"/>
      <c r="G239" s="101"/>
      <c r="H239" s="100"/>
      <c r="I239" s="71">
        <f t="shared" si="36"/>
        <v>0</v>
      </c>
      <c r="J239" s="72">
        <f t="shared" si="37"/>
        <v>0</v>
      </c>
      <c r="K239" s="73" t="e">
        <f t="shared" si="38"/>
        <v>#DIV/0!</v>
      </c>
      <c r="L239" s="74" t="e">
        <f t="shared" si="39"/>
        <v>#DIV/0!</v>
      </c>
      <c r="M239" s="75" t="e">
        <f t="shared" si="40"/>
        <v>#DIV/0!</v>
      </c>
      <c r="N239" s="76" t="e">
        <f t="shared" si="41"/>
        <v>#DIV/0!</v>
      </c>
      <c r="O239" s="75" t="e">
        <f t="shared" si="42"/>
        <v>#DIV/0!</v>
      </c>
      <c r="P239" s="75" t="e">
        <f t="shared" si="43"/>
        <v>#DIV/0!</v>
      </c>
      <c r="Q239" s="77" t="e">
        <f>IF(A239="m",VLOOKUP(K239,Berechnung_Male!$A$1:$D$42,W239,TRUE),VLOOKUP(Eingabeblatt!K239,Berechnung_Female!$A$1:$D$42,W239,TRUE))</f>
        <v>#DIV/0!</v>
      </c>
      <c r="R239" s="77" t="e">
        <f t="shared" si="44"/>
        <v>#DIV/0!</v>
      </c>
      <c r="S239" s="78" t="e">
        <f t="shared" si="45"/>
        <v>#DIV/0!</v>
      </c>
      <c r="V239" s="102"/>
      <c r="W239" s="80" t="e">
        <f t="shared" si="46"/>
        <v>#DIV/0!</v>
      </c>
    </row>
    <row r="240" spans="1:23" s="96" customFormat="1" ht="15" customHeight="1" x14ac:dyDescent="0.2">
      <c r="A240" s="97"/>
      <c r="B240" s="98"/>
      <c r="C240" s="97"/>
      <c r="D240" s="97"/>
      <c r="E240" s="99"/>
      <c r="F240" s="100"/>
      <c r="G240" s="101"/>
      <c r="H240" s="100"/>
      <c r="I240" s="71">
        <f t="shared" si="36"/>
        <v>0</v>
      </c>
      <c r="J240" s="72">
        <f t="shared" si="37"/>
        <v>0</v>
      </c>
      <c r="K240" s="73" t="e">
        <f t="shared" si="38"/>
        <v>#DIV/0!</v>
      </c>
      <c r="L240" s="74" t="e">
        <f t="shared" si="39"/>
        <v>#DIV/0!</v>
      </c>
      <c r="M240" s="75" t="e">
        <f t="shared" si="40"/>
        <v>#DIV/0!</v>
      </c>
      <c r="N240" s="76" t="e">
        <f t="shared" si="41"/>
        <v>#DIV/0!</v>
      </c>
      <c r="O240" s="75" t="e">
        <f t="shared" si="42"/>
        <v>#DIV/0!</v>
      </c>
      <c r="P240" s="75" t="e">
        <f t="shared" si="43"/>
        <v>#DIV/0!</v>
      </c>
      <c r="Q240" s="77" t="e">
        <f>IF(A240="m",VLOOKUP(K240,Berechnung_Male!$A$1:$D$42,W240,TRUE),VLOOKUP(Eingabeblatt!K240,Berechnung_Female!$A$1:$D$42,W240,TRUE))</f>
        <v>#DIV/0!</v>
      </c>
      <c r="R240" s="77" t="e">
        <f t="shared" si="44"/>
        <v>#DIV/0!</v>
      </c>
      <c r="S240" s="78" t="e">
        <f t="shared" si="45"/>
        <v>#DIV/0!</v>
      </c>
      <c r="V240" s="102"/>
      <c r="W240" s="80" t="e">
        <f t="shared" si="46"/>
        <v>#DIV/0!</v>
      </c>
    </row>
    <row r="241" spans="1:23" s="96" customFormat="1" ht="15" customHeight="1" x14ac:dyDescent="0.2">
      <c r="A241" s="97"/>
      <c r="B241" s="98"/>
      <c r="C241" s="97"/>
      <c r="D241" s="97"/>
      <c r="E241" s="99"/>
      <c r="F241" s="100"/>
      <c r="G241" s="101"/>
      <c r="H241" s="100"/>
      <c r="I241" s="71">
        <f t="shared" si="36"/>
        <v>0</v>
      </c>
      <c r="J241" s="72">
        <f t="shared" si="37"/>
        <v>0</v>
      </c>
      <c r="K241" s="73" t="e">
        <f t="shared" si="38"/>
        <v>#DIV/0!</v>
      </c>
      <c r="L241" s="74" t="e">
        <f t="shared" si="39"/>
        <v>#DIV/0!</v>
      </c>
      <c r="M241" s="75" t="e">
        <f t="shared" si="40"/>
        <v>#DIV/0!</v>
      </c>
      <c r="N241" s="76" t="e">
        <f t="shared" si="41"/>
        <v>#DIV/0!</v>
      </c>
      <c r="O241" s="75" t="e">
        <f t="shared" si="42"/>
        <v>#DIV/0!</v>
      </c>
      <c r="P241" s="75" t="e">
        <f t="shared" si="43"/>
        <v>#DIV/0!</v>
      </c>
      <c r="Q241" s="77" t="e">
        <f>IF(A241="m",VLOOKUP(K241,Berechnung_Male!$A$1:$D$42,W241,TRUE),VLOOKUP(Eingabeblatt!K241,Berechnung_Female!$A$1:$D$42,W241,TRUE))</f>
        <v>#DIV/0!</v>
      </c>
      <c r="R241" s="77" t="e">
        <f t="shared" si="44"/>
        <v>#DIV/0!</v>
      </c>
      <c r="S241" s="78" t="e">
        <f t="shared" si="45"/>
        <v>#DIV/0!</v>
      </c>
      <c r="V241" s="102"/>
      <c r="W241" s="80" t="e">
        <f t="shared" si="46"/>
        <v>#DIV/0!</v>
      </c>
    </row>
    <row r="242" spans="1:23" s="96" customFormat="1" ht="15" customHeight="1" x14ac:dyDescent="0.2">
      <c r="A242" s="97"/>
      <c r="B242" s="98"/>
      <c r="C242" s="97"/>
      <c r="D242" s="97"/>
      <c r="E242" s="99"/>
      <c r="F242" s="100"/>
      <c r="G242" s="101"/>
      <c r="H242" s="100"/>
      <c r="I242" s="71">
        <f t="shared" si="36"/>
        <v>0</v>
      </c>
      <c r="J242" s="72">
        <f t="shared" si="37"/>
        <v>0</v>
      </c>
      <c r="K242" s="73" t="e">
        <f t="shared" si="38"/>
        <v>#DIV/0!</v>
      </c>
      <c r="L242" s="74" t="e">
        <f t="shared" si="39"/>
        <v>#DIV/0!</v>
      </c>
      <c r="M242" s="75" t="e">
        <f t="shared" si="40"/>
        <v>#DIV/0!</v>
      </c>
      <c r="N242" s="76" t="e">
        <f t="shared" si="41"/>
        <v>#DIV/0!</v>
      </c>
      <c r="O242" s="75" t="e">
        <f t="shared" si="42"/>
        <v>#DIV/0!</v>
      </c>
      <c r="P242" s="75" t="e">
        <f t="shared" si="43"/>
        <v>#DIV/0!</v>
      </c>
      <c r="Q242" s="77" t="e">
        <f>IF(A242="m",VLOOKUP(K242,Berechnung_Male!$A$1:$D$42,W242,TRUE),VLOOKUP(Eingabeblatt!K242,Berechnung_Female!$A$1:$D$42,W242,TRUE))</f>
        <v>#DIV/0!</v>
      </c>
      <c r="R242" s="77" t="e">
        <f t="shared" si="44"/>
        <v>#DIV/0!</v>
      </c>
      <c r="S242" s="78" t="e">
        <f t="shared" si="45"/>
        <v>#DIV/0!</v>
      </c>
      <c r="V242" s="102"/>
      <c r="W242" s="80" t="e">
        <f t="shared" si="46"/>
        <v>#DIV/0!</v>
      </c>
    </row>
    <row r="243" spans="1:23" s="96" customFormat="1" ht="15" customHeight="1" x14ac:dyDescent="0.2">
      <c r="A243" s="97"/>
      <c r="B243" s="98"/>
      <c r="C243" s="97"/>
      <c r="D243" s="97"/>
      <c r="E243" s="99"/>
      <c r="F243" s="100"/>
      <c r="G243" s="101"/>
      <c r="H243" s="100"/>
      <c r="I243" s="71">
        <f t="shared" si="36"/>
        <v>0</v>
      </c>
      <c r="J243" s="72">
        <f t="shared" si="37"/>
        <v>0</v>
      </c>
      <c r="K243" s="73" t="e">
        <f t="shared" si="38"/>
        <v>#DIV/0!</v>
      </c>
      <c r="L243" s="74" t="e">
        <f t="shared" si="39"/>
        <v>#DIV/0!</v>
      </c>
      <c r="M243" s="75" t="e">
        <f t="shared" si="40"/>
        <v>#DIV/0!</v>
      </c>
      <c r="N243" s="76" t="e">
        <f t="shared" si="41"/>
        <v>#DIV/0!</v>
      </c>
      <c r="O243" s="75" t="e">
        <f t="shared" si="42"/>
        <v>#DIV/0!</v>
      </c>
      <c r="P243" s="75" t="e">
        <f t="shared" si="43"/>
        <v>#DIV/0!</v>
      </c>
      <c r="Q243" s="77" t="e">
        <f>IF(A243="m",VLOOKUP(K243,Berechnung_Male!$A$1:$D$42,W243,TRUE),VLOOKUP(Eingabeblatt!K243,Berechnung_Female!$A$1:$D$42,W243,TRUE))</f>
        <v>#DIV/0!</v>
      </c>
      <c r="R243" s="77" t="e">
        <f t="shared" si="44"/>
        <v>#DIV/0!</v>
      </c>
      <c r="S243" s="78" t="e">
        <f t="shared" si="45"/>
        <v>#DIV/0!</v>
      </c>
      <c r="V243" s="102"/>
      <c r="W243" s="80" t="e">
        <f t="shared" si="46"/>
        <v>#DIV/0!</v>
      </c>
    </row>
    <row r="244" spans="1:23" s="96" customFormat="1" ht="15" customHeight="1" x14ac:dyDescent="0.2">
      <c r="A244" s="97"/>
      <c r="B244" s="98"/>
      <c r="C244" s="97"/>
      <c r="D244" s="97"/>
      <c r="E244" s="99"/>
      <c r="F244" s="100"/>
      <c r="G244" s="101"/>
      <c r="H244" s="100"/>
      <c r="I244" s="71">
        <f t="shared" si="36"/>
        <v>0</v>
      </c>
      <c r="J244" s="72">
        <f t="shared" si="37"/>
        <v>0</v>
      </c>
      <c r="K244" s="73" t="e">
        <f t="shared" si="38"/>
        <v>#DIV/0!</v>
      </c>
      <c r="L244" s="74" t="e">
        <f t="shared" si="39"/>
        <v>#DIV/0!</v>
      </c>
      <c r="M244" s="75" t="e">
        <f t="shared" si="40"/>
        <v>#DIV/0!</v>
      </c>
      <c r="N244" s="76" t="e">
        <f t="shared" si="41"/>
        <v>#DIV/0!</v>
      </c>
      <c r="O244" s="75" t="e">
        <f t="shared" si="42"/>
        <v>#DIV/0!</v>
      </c>
      <c r="P244" s="75" t="e">
        <f t="shared" si="43"/>
        <v>#DIV/0!</v>
      </c>
      <c r="Q244" s="77" t="e">
        <f>IF(A244="m",VLOOKUP(K244,Berechnung_Male!$A$1:$D$42,W244,TRUE),VLOOKUP(Eingabeblatt!K244,Berechnung_Female!$A$1:$D$42,W244,TRUE))</f>
        <v>#DIV/0!</v>
      </c>
      <c r="R244" s="77" t="e">
        <f t="shared" si="44"/>
        <v>#DIV/0!</v>
      </c>
      <c r="S244" s="78" t="e">
        <f t="shared" si="45"/>
        <v>#DIV/0!</v>
      </c>
      <c r="V244" s="102"/>
      <c r="W244" s="80" t="e">
        <f t="shared" si="46"/>
        <v>#DIV/0!</v>
      </c>
    </row>
    <row r="245" spans="1:23" s="96" customFormat="1" ht="15" customHeight="1" x14ac:dyDescent="0.2">
      <c r="A245" s="97"/>
      <c r="B245" s="98"/>
      <c r="C245" s="97"/>
      <c r="D245" s="97"/>
      <c r="E245" s="99"/>
      <c r="F245" s="100"/>
      <c r="G245" s="101"/>
      <c r="H245" s="100"/>
      <c r="I245" s="71">
        <f t="shared" si="36"/>
        <v>0</v>
      </c>
      <c r="J245" s="72">
        <f t="shared" si="37"/>
        <v>0</v>
      </c>
      <c r="K245" s="73" t="e">
        <f t="shared" si="38"/>
        <v>#DIV/0!</v>
      </c>
      <c r="L245" s="74" t="e">
        <f t="shared" si="39"/>
        <v>#DIV/0!</v>
      </c>
      <c r="M245" s="75" t="e">
        <f t="shared" si="40"/>
        <v>#DIV/0!</v>
      </c>
      <c r="N245" s="76" t="e">
        <f t="shared" si="41"/>
        <v>#DIV/0!</v>
      </c>
      <c r="O245" s="75" t="e">
        <f t="shared" si="42"/>
        <v>#DIV/0!</v>
      </c>
      <c r="P245" s="75" t="e">
        <f t="shared" si="43"/>
        <v>#DIV/0!</v>
      </c>
      <c r="Q245" s="77" t="e">
        <f>IF(A245="m",VLOOKUP(K245,Berechnung_Male!$A$1:$D$42,W245,TRUE),VLOOKUP(Eingabeblatt!K245,Berechnung_Female!$A$1:$D$42,W245,TRUE))</f>
        <v>#DIV/0!</v>
      </c>
      <c r="R245" s="77" t="e">
        <f t="shared" si="44"/>
        <v>#DIV/0!</v>
      </c>
      <c r="S245" s="78" t="e">
        <f t="shared" si="45"/>
        <v>#DIV/0!</v>
      </c>
      <c r="V245" s="102"/>
      <c r="W245" s="80" t="e">
        <f t="shared" si="46"/>
        <v>#DIV/0!</v>
      </c>
    </row>
    <row r="246" spans="1:23" s="96" customFormat="1" ht="15" customHeight="1" x14ac:dyDescent="0.2">
      <c r="A246" s="97"/>
      <c r="B246" s="98"/>
      <c r="C246" s="97"/>
      <c r="D246" s="97"/>
      <c r="E246" s="99"/>
      <c r="F246" s="100"/>
      <c r="G246" s="101"/>
      <c r="H246" s="100"/>
      <c r="I246" s="71">
        <f t="shared" si="36"/>
        <v>0</v>
      </c>
      <c r="J246" s="72">
        <f t="shared" si="37"/>
        <v>0</v>
      </c>
      <c r="K246" s="73" t="e">
        <f t="shared" si="38"/>
        <v>#DIV/0!</v>
      </c>
      <c r="L246" s="74" t="e">
        <f t="shared" si="39"/>
        <v>#DIV/0!</v>
      </c>
      <c r="M246" s="75" t="e">
        <f t="shared" si="40"/>
        <v>#DIV/0!</v>
      </c>
      <c r="N246" s="76" t="e">
        <f t="shared" si="41"/>
        <v>#DIV/0!</v>
      </c>
      <c r="O246" s="75" t="e">
        <f t="shared" si="42"/>
        <v>#DIV/0!</v>
      </c>
      <c r="P246" s="75" t="e">
        <f t="shared" si="43"/>
        <v>#DIV/0!</v>
      </c>
      <c r="Q246" s="77" t="e">
        <f>IF(A246="m",VLOOKUP(K246,Berechnung_Male!$A$1:$D$42,W246,TRUE),VLOOKUP(Eingabeblatt!K246,Berechnung_Female!$A$1:$D$42,W246,TRUE))</f>
        <v>#DIV/0!</v>
      </c>
      <c r="R246" s="77" t="e">
        <f t="shared" si="44"/>
        <v>#DIV/0!</v>
      </c>
      <c r="S246" s="78" t="e">
        <f t="shared" si="45"/>
        <v>#DIV/0!</v>
      </c>
      <c r="V246" s="102"/>
      <c r="W246" s="80" t="e">
        <f t="shared" si="46"/>
        <v>#DIV/0!</v>
      </c>
    </row>
    <row r="247" spans="1:23" s="96" customFormat="1" ht="15" customHeight="1" x14ac:dyDescent="0.2">
      <c r="A247" s="97"/>
      <c r="B247" s="98"/>
      <c r="C247" s="97"/>
      <c r="D247" s="97"/>
      <c r="E247" s="99"/>
      <c r="F247" s="100"/>
      <c r="G247" s="101"/>
      <c r="H247" s="100"/>
      <c r="I247" s="71">
        <f t="shared" si="36"/>
        <v>0</v>
      </c>
      <c r="J247" s="72">
        <f t="shared" si="37"/>
        <v>0</v>
      </c>
      <c r="K247" s="73" t="e">
        <f t="shared" si="38"/>
        <v>#DIV/0!</v>
      </c>
      <c r="L247" s="74" t="e">
        <f t="shared" si="39"/>
        <v>#DIV/0!</v>
      </c>
      <c r="M247" s="75" t="e">
        <f t="shared" si="40"/>
        <v>#DIV/0!</v>
      </c>
      <c r="N247" s="76" t="e">
        <f t="shared" si="41"/>
        <v>#DIV/0!</v>
      </c>
      <c r="O247" s="75" t="e">
        <f t="shared" si="42"/>
        <v>#DIV/0!</v>
      </c>
      <c r="P247" s="75" t="e">
        <f t="shared" si="43"/>
        <v>#DIV/0!</v>
      </c>
      <c r="Q247" s="77" t="e">
        <f>IF(A247="m",VLOOKUP(K247,Berechnung_Male!$A$1:$D$42,W247,TRUE),VLOOKUP(Eingabeblatt!K247,Berechnung_Female!$A$1:$D$42,W247,TRUE))</f>
        <v>#DIV/0!</v>
      </c>
      <c r="R247" s="77" t="e">
        <f t="shared" si="44"/>
        <v>#DIV/0!</v>
      </c>
      <c r="S247" s="78" t="e">
        <f t="shared" si="45"/>
        <v>#DIV/0!</v>
      </c>
      <c r="V247" s="102"/>
      <c r="W247" s="80" t="e">
        <f t="shared" si="46"/>
        <v>#DIV/0!</v>
      </c>
    </row>
    <row r="248" spans="1:23" s="96" customFormat="1" ht="15" customHeight="1" x14ac:dyDescent="0.2">
      <c r="A248" s="97"/>
      <c r="B248" s="98"/>
      <c r="C248" s="97"/>
      <c r="D248" s="97"/>
      <c r="E248" s="99"/>
      <c r="F248" s="100"/>
      <c r="G248" s="101"/>
      <c r="H248" s="100"/>
      <c r="I248" s="71">
        <f t="shared" si="36"/>
        <v>0</v>
      </c>
      <c r="J248" s="72">
        <f t="shared" si="37"/>
        <v>0</v>
      </c>
      <c r="K248" s="73" t="e">
        <f t="shared" si="38"/>
        <v>#DIV/0!</v>
      </c>
      <c r="L248" s="74" t="e">
        <f t="shared" si="39"/>
        <v>#DIV/0!</v>
      </c>
      <c r="M248" s="75" t="e">
        <f t="shared" si="40"/>
        <v>#DIV/0!</v>
      </c>
      <c r="N248" s="76" t="e">
        <f t="shared" si="41"/>
        <v>#DIV/0!</v>
      </c>
      <c r="O248" s="75" t="e">
        <f t="shared" si="42"/>
        <v>#DIV/0!</v>
      </c>
      <c r="P248" s="75" t="e">
        <f t="shared" si="43"/>
        <v>#DIV/0!</v>
      </c>
      <c r="Q248" s="77" t="e">
        <f>IF(A248="m",VLOOKUP(K248,Berechnung_Male!$A$1:$D$42,W248,TRUE),VLOOKUP(Eingabeblatt!K248,Berechnung_Female!$A$1:$D$42,W248,TRUE))</f>
        <v>#DIV/0!</v>
      </c>
      <c r="R248" s="77" t="e">
        <f t="shared" si="44"/>
        <v>#DIV/0!</v>
      </c>
      <c r="S248" s="78" t="e">
        <f t="shared" si="45"/>
        <v>#DIV/0!</v>
      </c>
      <c r="V248" s="102"/>
      <c r="W248" s="80" t="e">
        <f t="shared" si="46"/>
        <v>#DIV/0!</v>
      </c>
    </row>
    <row r="249" spans="1:23" s="96" customFormat="1" ht="15" customHeight="1" x14ac:dyDescent="0.2">
      <c r="A249" s="97"/>
      <c r="B249" s="98"/>
      <c r="C249" s="97"/>
      <c r="D249" s="97"/>
      <c r="E249" s="99"/>
      <c r="F249" s="100"/>
      <c r="G249" s="101"/>
      <c r="H249" s="100"/>
      <c r="I249" s="71">
        <f t="shared" si="36"/>
        <v>0</v>
      </c>
      <c r="J249" s="72">
        <f t="shared" si="37"/>
        <v>0</v>
      </c>
      <c r="K249" s="73" t="e">
        <f t="shared" si="38"/>
        <v>#DIV/0!</v>
      </c>
      <c r="L249" s="74" t="e">
        <f t="shared" si="39"/>
        <v>#DIV/0!</v>
      </c>
      <c r="M249" s="75" t="e">
        <f t="shared" si="40"/>
        <v>#DIV/0!</v>
      </c>
      <c r="N249" s="76" t="e">
        <f t="shared" si="41"/>
        <v>#DIV/0!</v>
      </c>
      <c r="O249" s="75" t="e">
        <f t="shared" si="42"/>
        <v>#DIV/0!</v>
      </c>
      <c r="P249" s="75" t="e">
        <f t="shared" si="43"/>
        <v>#DIV/0!</v>
      </c>
      <c r="Q249" s="77" t="e">
        <f>IF(A249="m",VLOOKUP(K249,Berechnung_Male!$A$1:$D$42,W249,TRUE),VLOOKUP(Eingabeblatt!K249,Berechnung_Female!$A$1:$D$42,W249,TRUE))</f>
        <v>#DIV/0!</v>
      </c>
      <c r="R249" s="77" t="e">
        <f t="shared" si="44"/>
        <v>#DIV/0!</v>
      </c>
      <c r="S249" s="78" t="e">
        <f t="shared" si="45"/>
        <v>#DIV/0!</v>
      </c>
      <c r="V249" s="102"/>
      <c r="W249" s="80" t="e">
        <f t="shared" si="46"/>
        <v>#DIV/0!</v>
      </c>
    </row>
    <row r="250" spans="1:23" s="96" customFormat="1" ht="15" customHeight="1" x14ac:dyDescent="0.2">
      <c r="A250" s="97"/>
      <c r="B250" s="98"/>
      <c r="C250" s="97"/>
      <c r="D250" s="97"/>
      <c r="E250" s="99"/>
      <c r="F250" s="100"/>
      <c r="G250" s="101"/>
      <c r="H250" s="100"/>
      <c r="I250" s="71">
        <f t="shared" si="36"/>
        <v>0</v>
      </c>
      <c r="J250" s="72">
        <f t="shared" si="37"/>
        <v>0</v>
      </c>
      <c r="K250" s="73" t="e">
        <f t="shared" si="38"/>
        <v>#DIV/0!</v>
      </c>
      <c r="L250" s="74" t="e">
        <f t="shared" si="39"/>
        <v>#DIV/0!</v>
      </c>
      <c r="M250" s="75" t="e">
        <f t="shared" si="40"/>
        <v>#DIV/0!</v>
      </c>
      <c r="N250" s="76" t="e">
        <f t="shared" si="41"/>
        <v>#DIV/0!</v>
      </c>
      <c r="O250" s="75" t="e">
        <f t="shared" si="42"/>
        <v>#DIV/0!</v>
      </c>
      <c r="P250" s="75" t="e">
        <f t="shared" si="43"/>
        <v>#DIV/0!</v>
      </c>
      <c r="Q250" s="77" t="e">
        <f>IF(A250="m",VLOOKUP(K250,Berechnung_Male!$A$1:$D$42,W250,TRUE),VLOOKUP(Eingabeblatt!K250,Berechnung_Female!$A$1:$D$42,W250,TRUE))</f>
        <v>#DIV/0!</v>
      </c>
      <c r="R250" s="77" t="e">
        <f t="shared" si="44"/>
        <v>#DIV/0!</v>
      </c>
      <c r="S250" s="78" t="e">
        <f t="shared" si="45"/>
        <v>#DIV/0!</v>
      </c>
      <c r="V250" s="102"/>
      <c r="W250" s="80" t="e">
        <f t="shared" si="46"/>
        <v>#DIV/0!</v>
      </c>
    </row>
    <row r="251" spans="1:23" s="96" customFormat="1" ht="15" customHeight="1" x14ac:dyDescent="0.2">
      <c r="A251" s="97"/>
      <c r="B251" s="98"/>
      <c r="C251" s="97"/>
      <c r="D251" s="97"/>
      <c r="E251" s="99"/>
      <c r="F251" s="100"/>
      <c r="G251" s="101"/>
      <c r="H251" s="100"/>
      <c r="I251" s="71">
        <f t="shared" si="36"/>
        <v>0</v>
      </c>
      <c r="J251" s="72">
        <f t="shared" si="37"/>
        <v>0</v>
      </c>
      <c r="K251" s="73" t="e">
        <f t="shared" si="38"/>
        <v>#DIV/0!</v>
      </c>
      <c r="L251" s="74" t="e">
        <f t="shared" si="39"/>
        <v>#DIV/0!</v>
      </c>
      <c r="M251" s="75" t="e">
        <f t="shared" si="40"/>
        <v>#DIV/0!</v>
      </c>
      <c r="N251" s="76" t="e">
        <f t="shared" si="41"/>
        <v>#DIV/0!</v>
      </c>
      <c r="O251" s="75" t="e">
        <f t="shared" si="42"/>
        <v>#DIV/0!</v>
      </c>
      <c r="P251" s="75" t="e">
        <f t="shared" si="43"/>
        <v>#DIV/0!</v>
      </c>
      <c r="Q251" s="77" t="e">
        <f>IF(A251="m",VLOOKUP(K251,Berechnung_Male!$A$1:$D$42,W251,TRUE),VLOOKUP(Eingabeblatt!K251,Berechnung_Female!$A$1:$D$42,W251,TRUE))</f>
        <v>#DIV/0!</v>
      </c>
      <c r="R251" s="77" t="e">
        <f t="shared" si="44"/>
        <v>#DIV/0!</v>
      </c>
      <c r="S251" s="78" t="e">
        <f t="shared" si="45"/>
        <v>#DIV/0!</v>
      </c>
      <c r="V251" s="102"/>
      <c r="W251" s="80" t="e">
        <f t="shared" si="46"/>
        <v>#DIV/0!</v>
      </c>
    </row>
    <row r="252" spans="1:23" s="96" customFormat="1" ht="15" customHeight="1" x14ac:dyDescent="0.2">
      <c r="A252" s="97"/>
      <c r="B252" s="98"/>
      <c r="C252" s="97"/>
      <c r="D252" s="97"/>
      <c r="E252" s="99"/>
      <c r="F252" s="100"/>
      <c r="G252" s="101"/>
      <c r="H252" s="100"/>
      <c r="I252" s="71">
        <f t="shared" si="36"/>
        <v>0</v>
      </c>
      <c r="J252" s="72">
        <f t="shared" si="37"/>
        <v>0</v>
      </c>
      <c r="K252" s="73" t="e">
        <f t="shared" si="38"/>
        <v>#DIV/0!</v>
      </c>
      <c r="L252" s="74" t="e">
        <f t="shared" si="39"/>
        <v>#DIV/0!</v>
      </c>
      <c r="M252" s="75" t="e">
        <f t="shared" si="40"/>
        <v>#DIV/0!</v>
      </c>
      <c r="N252" s="76" t="e">
        <f t="shared" si="41"/>
        <v>#DIV/0!</v>
      </c>
      <c r="O252" s="75" t="e">
        <f t="shared" si="42"/>
        <v>#DIV/0!</v>
      </c>
      <c r="P252" s="75" t="e">
        <f t="shared" si="43"/>
        <v>#DIV/0!</v>
      </c>
      <c r="Q252" s="77" t="e">
        <f>IF(A252="m",VLOOKUP(K252,Berechnung_Male!$A$1:$D$42,W252,TRUE),VLOOKUP(Eingabeblatt!K252,Berechnung_Female!$A$1:$D$42,W252,TRUE))</f>
        <v>#DIV/0!</v>
      </c>
      <c r="R252" s="77" t="e">
        <f t="shared" si="44"/>
        <v>#DIV/0!</v>
      </c>
      <c r="S252" s="78" t="e">
        <f t="shared" si="45"/>
        <v>#DIV/0!</v>
      </c>
      <c r="V252" s="102"/>
      <c r="W252" s="80" t="e">
        <f t="shared" si="46"/>
        <v>#DIV/0!</v>
      </c>
    </row>
    <row r="253" spans="1:23" s="96" customFormat="1" ht="15" customHeight="1" x14ac:dyDescent="0.2">
      <c r="A253" s="97"/>
      <c r="B253" s="98"/>
      <c r="C253" s="97"/>
      <c r="D253" s="97"/>
      <c r="E253" s="99"/>
      <c r="F253" s="100"/>
      <c r="G253" s="101"/>
      <c r="H253" s="100"/>
      <c r="I253" s="71">
        <f t="shared" si="36"/>
        <v>0</v>
      </c>
      <c r="J253" s="72">
        <f t="shared" si="37"/>
        <v>0</v>
      </c>
      <c r="K253" s="73" t="e">
        <f t="shared" si="38"/>
        <v>#DIV/0!</v>
      </c>
      <c r="L253" s="74" t="e">
        <f t="shared" si="39"/>
        <v>#DIV/0!</v>
      </c>
      <c r="M253" s="75" t="e">
        <f t="shared" si="40"/>
        <v>#DIV/0!</v>
      </c>
      <c r="N253" s="76" t="e">
        <f t="shared" si="41"/>
        <v>#DIV/0!</v>
      </c>
      <c r="O253" s="75" t="e">
        <f t="shared" si="42"/>
        <v>#DIV/0!</v>
      </c>
      <c r="P253" s="75" t="e">
        <f t="shared" si="43"/>
        <v>#DIV/0!</v>
      </c>
      <c r="Q253" s="77" t="e">
        <f>IF(A253="m",VLOOKUP(K253,Berechnung_Male!$A$1:$D$42,W253,TRUE),VLOOKUP(Eingabeblatt!K253,Berechnung_Female!$A$1:$D$42,W253,TRUE))</f>
        <v>#DIV/0!</v>
      </c>
      <c r="R253" s="77" t="e">
        <f t="shared" si="44"/>
        <v>#DIV/0!</v>
      </c>
      <c r="S253" s="78" t="e">
        <f t="shared" si="45"/>
        <v>#DIV/0!</v>
      </c>
      <c r="V253" s="102"/>
      <c r="W253" s="80" t="e">
        <f t="shared" si="46"/>
        <v>#DIV/0!</v>
      </c>
    </row>
    <row r="254" spans="1:23" s="96" customFormat="1" ht="15" customHeight="1" x14ac:dyDescent="0.2">
      <c r="A254" s="97"/>
      <c r="B254" s="98"/>
      <c r="C254" s="97"/>
      <c r="D254" s="97"/>
      <c r="E254" s="99"/>
      <c r="F254" s="100"/>
      <c r="G254" s="101"/>
      <c r="H254" s="100"/>
      <c r="I254" s="71">
        <f t="shared" si="36"/>
        <v>0</v>
      </c>
      <c r="J254" s="72">
        <f t="shared" si="37"/>
        <v>0</v>
      </c>
      <c r="K254" s="73" t="e">
        <f t="shared" si="38"/>
        <v>#DIV/0!</v>
      </c>
      <c r="L254" s="74" t="e">
        <f t="shared" si="39"/>
        <v>#DIV/0!</v>
      </c>
      <c r="M254" s="75" t="e">
        <f t="shared" si="40"/>
        <v>#DIV/0!</v>
      </c>
      <c r="N254" s="76" t="e">
        <f t="shared" si="41"/>
        <v>#DIV/0!</v>
      </c>
      <c r="O254" s="75" t="e">
        <f t="shared" si="42"/>
        <v>#DIV/0!</v>
      </c>
      <c r="P254" s="75" t="e">
        <f t="shared" si="43"/>
        <v>#DIV/0!</v>
      </c>
      <c r="Q254" s="77" t="e">
        <f>IF(A254="m",VLOOKUP(K254,Berechnung_Male!$A$1:$D$42,W254,TRUE),VLOOKUP(Eingabeblatt!K254,Berechnung_Female!$A$1:$D$42,W254,TRUE))</f>
        <v>#DIV/0!</v>
      </c>
      <c r="R254" s="77" t="e">
        <f t="shared" si="44"/>
        <v>#DIV/0!</v>
      </c>
      <c r="S254" s="78" t="e">
        <f t="shared" si="45"/>
        <v>#DIV/0!</v>
      </c>
      <c r="V254" s="102"/>
      <c r="W254" s="80" t="e">
        <f t="shared" si="46"/>
        <v>#DIV/0!</v>
      </c>
    </row>
    <row r="255" spans="1:23" s="96" customFormat="1" ht="15" customHeight="1" x14ac:dyDescent="0.2">
      <c r="A255" s="97"/>
      <c r="B255" s="98"/>
      <c r="C255" s="97"/>
      <c r="D255" s="97"/>
      <c r="E255" s="99"/>
      <c r="F255" s="100"/>
      <c r="G255" s="101"/>
      <c r="H255" s="100"/>
      <c r="I255" s="71">
        <f t="shared" si="36"/>
        <v>0</v>
      </c>
      <c r="J255" s="72">
        <f t="shared" si="37"/>
        <v>0</v>
      </c>
      <c r="K255" s="73" t="e">
        <f t="shared" si="38"/>
        <v>#DIV/0!</v>
      </c>
      <c r="L255" s="74" t="e">
        <f t="shared" si="39"/>
        <v>#DIV/0!</v>
      </c>
      <c r="M255" s="75" t="e">
        <f t="shared" si="40"/>
        <v>#DIV/0!</v>
      </c>
      <c r="N255" s="76" t="e">
        <f t="shared" si="41"/>
        <v>#DIV/0!</v>
      </c>
      <c r="O255" s="75" t="e">
        <f t="shared" si="42"/>
        <v>#DIV/0!</v>
      </c>
      <c r="P255" s="75" t="e">
        <f t="shared" si="43"/>
        <v>#DIV/0!</v>
      </c>
      <c r="Q255" s="77" t="e">
        <f>IF(A255="m",VLOOKUP(K255,Berechnung_Male!$A$1:$D$42,W255,TRUE),VLOOKUP(Eingabeblatt!K255,Berechnung_Female!$A$1:$D$42,W255,TRUE))</f>
        <v>#DIV/0!</v>
      </c>
      <c r="R255" s="77" t="e">
        <f t="shared" si="44"/>
        <v>#DIV/0!</v>
      </c>
      <c r="S255" s="78" t="e">
        <f t="shared" si="45"/>
        <v>#DIV/0!</v>
      </c>
      <c r="V255" s="102"/>
      <c r="W255" s="80" t="e">
        <f t="shared" si="46"/>
        <v>#DIV/0!</v>
      </c>
    </row>
    <row r="256" spans="1:23" s="96" customFormat="1" ht="15" customHeight="1" x14ac:dyDescent="0.2">
      <c r="A256" s="97"/>
      <c r="B256" s="98"/>
      <c r="C256" s="97"/>
      <c r="D256" s="97"/>
      <c r="E256" s="99"/>
      <c r="F256" s="100"/>
      <c r="G256" s="101"/>
      <c r="H256" s="100"/>
      <c r="I256" s="71">
        <f t="shared" si="36"/>
        <v>0</v>
      </c>
      <c r="J256" s="72">
        <f t="shared" si="37"/>
        <v>0</v>
      </c>
      <c r="K256" s="73" t="e">
        <f t="shared" si="38"/>
        <v>#DIV/0!</v>
      </c>
      <c r="L256" s="74" t="e">
        <f t="shared" si="39"/>
        <v>#DIV/0!</v>
      </c>
      <c r="M256" s="75" t="e">
        <f t="shared" si="40"/>
        <v>#DIV/0!</v>
      </c>
      <c r="N256" s="76" t="e">
        <f t="shared" si="41"/>
        <v>#DIV/0!</v>
      </c>
      <c r="O256" s="75" t="e">
        <f t="shared" si="42"/>
        <v>#DIV/0!</v>
      </c>
      <c r="P256" s="75" t="e">
        <f t="shared" si="43"/>
        <v>#DIV/0!</v>
      </c>
      <c r="Q256" s="77" t="e">
        <f>IF(A256="m",VLOOKUP(K256,Berechnung_Male!$A$1:$D$42,W256,TRUE),VLOOKUP(Eingabeblatt!K256,Berechnung_Female!$A$1:$D$42,W256,TRUE))</f>
        <v>#DIV/0!</v>
      </c>
      <c r="R256" s="77" t="e">
        <f t="shared" si="44"/>
        <v>#DIV/0!</v>
      </c>
      <c r="S256" s="78" t="e">
        <f t="shared" si="45"/>
        <v>#DIV/0!</v>
      </c>
      <c r="V256" s="102"/>
      <c r="W256" s="80" t="e">
        <f t="shared" si="46"/>
        <v>#DIV/0!</v>
      </c>
    </row>
    <row r="257" spans="1:23" s="96" customFormat="1" ht="15" customHeight="1" x14ac:dyDescent="0.2">
      <c r="A257" s="97"/>
      <c r="B257" s="98"/>
      <c r="C257" s="97"/>
      <c r="D257" s="97"/>
      <c r="E257" s="99"/>
      <c r="F257" s="100"/>
      <c r="G257" s="101"/>
      <c r="H257" s="100"/>
      <c r="I257" s="71">
        <f t="shared" si="36"/>
        <v>0</v>
      </c>
      <c r="J257" s="72">
        <f t="shared" si="37"/>
        <v>0</v>
      </c>
      <c r="K257" s="73" t="e">
        <f t="shared" si="38"/>
        <v>#DIV/0!</v>
      </c>
      <c r="L257" s="74" t="e">
        <f t="shared" si="39"/>
        <v>#DIV/0!</v>
      </c>
      <c r="M257" s="75" t="e">
        <f t="shared" si="40"/>
        <v>#DIV/0!</v>
      </c>
      <c r="N257" s="76" t="e">
        <f t="shared" si="41"/>
        <v>#DIV/0!</v>
      </c>
      <c r="O257" s="75" t="e">
        <f t="shared" si="42"/>
        <v>#DIV/0!</v>
      </c>
      <c r="P257" s="75" t="e">
        <f t="shared" si="43"/>
        <v>#DIV/0!</v>
      </c>
      <c r="Q257" s="77" t="e">
        <f>IF(A257="m",VLOOKUP(K257,Berechnung_Male!$A$1:$D$42,W257,TRUE),VLOOKUP(Eingabeblatt!K257,Berechnung_Female!$A$1:$D$42,W257,TRUE))</f>
        <v>#DIV/0!</v>
      </c>
      <c r="R257" s="77" t="e">
        <f t="shared" si="44"/>
        <v>#DIV/0!</v>
      </c>
      <c r="S257" s="78" t="e">
        <f t="shared" si="45"/>
        <v>#DIV/0!</v>
      </c>
      <c r="V257" s="102"/>
      <c r="W257" s="80" t="e">
        <f t="shared" si="46"/>
        <v>#DIV/0!</v>
      </c>
    </row>
    <row r="258" spans="1:23" s="96" customFormat="1" ht="15" customHeight="1" x14ac:dyDescent="0.2">
      <c r="A258" s="97"/>
      <c r="B258" s="98"/>
      <c r="C258" s="97"/>
      <c r="D258" s="97"/>
      <c r="E258" s="99"/>
      <c r="F258" s="100"/>
      <c r="G258" s="101"/>
      <c r="H258" s="100"/>
      <c r="I258" s="71">
        <f t="shared" si="36"/>
        <v>0</v>
      </c>
      <c r="J258" s="72">
        <f t="shared" si="37"/>
        <v>0</v>
      </c>
      <c r="K258" s="73" t="e">
        <f t="shared" si="38"/>
        <v>#DIV/0!</v>
      </c>
      <c r="L258" s="74" t="e">
        <f t="shared" si="39"/>
        <v>#DIV/0!</v>
      </c>
      <c r="M258" s="75" t="e">
        <f t="shared" si="40"/>
        <v>#DIV/0!</v>
      </c>
      <c r="N258" s="76" t="e">
        <f t="shared" si="41"/>
        <v>#DIV/0!</v>
      </c>
      <c r="O258" s="75" t="e">
        <f t="shared" si="42"/>
        <v>#DIV/0!</v>
      </c>
      <c r="P258" s="75" t="e">
        <f t="shared" si="43"/>
        <v>#DIV/0!</v>
      </c>
      <c r="Q258" s="77" t="e">
        <f>IF(A258="m",VLOOKUP(K258,Berechnung_Male!$A$1:$D$42,W258,TRUE),VLOOKUP(Eingabeblatt!K258,Berechnung_Female!$A$1:$D$42,W258,TRUE))</f>
        <v>#DIV/0!</v>
      </c>
      <c r="R258" s="77" t="e">
        <f t="shared" si="44"/>
        <v>#DIV/0!</v>
      </c>
      <c r="S258" s="78" t="e">
        <f t="shared" si="45"/>
        <v>#DIV/0!</v>
      </c>
      <c r="V258" s="102"/>
      <c r="W258" s="80" t="e">
        <f t="shared" si="46"/>
        <v>#DIV/0!</v>
      </c>
    </row>
    <row r="259" spans="1:23" s="96" customFormat="1" ht="15" customHeight="1" x14ac:dyDescent="0.2">
      <c r="A259" s="97"/>
      <c r="B259" s="98"/>
      <c r="C259" s="97"/>
      <c r="D259" s="97"/>
      <c r="E259" s="99"/>
      <c r="F259" s="100"/>
      <c r="G259" s="101"/>
      <c r="H259" s="100"/>
      <c r="I259" s="71">
        <f t="shared" si="36"/>
        <v>0</v>
      </c>
      <c r="J259" s="72">
        <f t="shared" si="37"/>
        <v>0</v>
      </c>
      <c r="K259" s="73" t="e">
        <f t="shared" si="38"/>
        <v>#DIV/0!</v>
      </c>
      <c r="L259" s="74" t="e">
        <f t="shared" si="39"/>
        <v>#DIV/0!</v>
      </c>
      <c r="M259" s="75" t="e">
        <f t="shared" si="40"/>
        <v>#DIV/0!</v>
      </c>
      <c r="N259" s="76" t="e">
        <f t="shared" si="41"/>
        <v>#DIV/0!</v>
      </c>
      <c r="O259" s="75" t="e">
        <f t="shared" si="42"/>
        <v>#DIV/0!</v>
      </c>
      <c r="P259" s="75" t="e">
        <f t="shared" si="43"/>
        <v>#DIV/0!</v>
      </c>
      <c r="Q259" s="77" t="e">
        <f>IF(A259="m",VLOOKUP(K259,Berechnung_Male!$A$1:$D$42,W259,TRUE),VLOOKUP(Eingabeblatt!K259,Berechnung_Female!$A$1:$D$42,W259,TRUE))</f>
        <v>#DIV/0!</v>
      </c>
      <c r="R259" s="77" t="e">
        <f t="shared" si="44"/>
        <v>#DIV/0!</v>
      </c>
      <c r="S259" s="78" t="e">
        <f t="shared" si="45"/>
        <v>#DIV/0!</v>
      </c>
      <c r="V259" s="102"/>
      <c r="W259" s="80" t="e">
        <f t="shared" si="46"/>
        <v>#DIV/0!</v>
      </c>
    </row>
    <row r="260" spans="1:23" s="96" customFormat="1" ht="15" customHeight="1" x14ac:dyDescent="0.2">
      <c r="A260" s="97"/>
      <c r="B260" s="98"/>
      <c r="C260" s="97"/>
      <c r="D260" s="97"/>
      <c r="E260" s="99"/>
      <c r="F260" s="100"/>
      <c r="G260" s="101"/>
      <c r="H260" s="100"/>
      <c r="I260" s="71">
        <f t="shared" si="36"/>
        <v>0</v>
      </c>
      <c r="J260" s="72">
        <f t="shared" si="37"/>
        <v>0</v>
      </c>
      <c r="K260" s="73" t="e">
        <f t="shared" si="38"/>
        <v>#DIV/0!</v>
      </c>
      <c r="L260" s="74" t="e">
        <f t="shared" si="39"/>
        <v>#DIV/0!</v>
      </c>
      <c r="M260" s="75" t="e">
        <f t="shared" si="40"/>
        <v>#DIV/0!</v>
      </c>
      <c r="N260" s="76" t="e">
        <f t="shared" si="41"/>
        <v>#DIV/0!</v>
      </c>
      <c r="O260" s="75" t="e">
        <f t="shared" si="42"/>
        <v>#DIV/0!</v>
      </c>
      <c r="P260" s="75" t="e">
        <f t="shared" si="43"/>
        <v>#DIV/0!</v>
      </c>
      <c r="Q260" s="77" t="e">
        <f>IF(A260="m",VLOOKUP(K260,Berechnung_Male!$A$1:$D$42,W260,TRUE),VLOOKUP(Eingabeblatt!K260,Berechnung_Female!$A$1:$D$42,W260,TRUE))</f>
        <v>#DIV/0!</v>
      </c>
      <c r="R260" s="77" t="e">
        <f t="shared" si="44"/>
        <v>#DIV/0!</v>
      </c>
      <c r="S260" s="78" t="e">
        <f t="shared" si="45"/>
        <v>#DIV/0!</v>
      </c>
      <c r="V260" s="102"/>
      <c r="W260" s="80" t="e">
        <f t="shared" si="46"/>
        <v>#DIV/0!</v>
      </c>
    </row>
    <row r="261" spans="1:23" s="96" customFormat="1" ht="15" customHeight="1" x14ac:dyDescent="0.2">
      <c r="A261" s="97"/>
      <c r="B261" s="98"/>
      <c r="C261" s="97"/>
      <c r="D261" s="97"/>
      <c r="E261" s="99"/>
      <c r="F261" s="100"/>
      <c r="G261" s="101"/>
      <c r="H261" s="100"/>
      <c r="I261" s="71">
        <f t="shared" si="36"/>
        <v>0</v>
      </c>
      <c r="J261" s="72">
        <f t="shared" si="37"/>
        <v>0</v>
      </c>
      <c r="K261" s="73" t="e">
        <f t="shared" si="38"/>
        <v>#DIV/0!</v>
      </c>
      <c r="L261" s="74" t="e">
        <f t="shared" si="39"/>
        <v>#DIV/0!</v>
      </c>
      <c r="M261" s="75" t="e">
        <f t="shared" si="40"/>
        <v>#DIV/0!</v>
      </c>
      <c r="N261" s="76" t="e">
        <f t="shared" si="41"/>
        <v>#DIV/0!</v>
      </c>
      <c r="O261" s="75" t="e">
        <f t="shared" si="42"/>
        <v>#DIV/0!</v>
      </c>
      <c r="P261" s="75" t="e">
        <f t="shared" si="43"/>
        <v>#DIV/0!</v>
      </c>
      <c r="Q261" s="77" t="e">
        <f>IF(A261="m",VLOOKUP(K261,Berechnung_Male!$A$1:$D$42,W261,TRUE),VLOOKUP(Eingabeblatt!K261,Berechnung_Female!$A$1:$D$42,W261,TRUE))</f>
        <v>#DIV/0!</v>
      </c>
      <c r="R261" s="77" t="e">
        <f t="shared" si="44"/>
        <v>#DIV/0!</v>
      </c>
      <c r="S261" s="78" t="e">
        <f t="shared" si="45"/>
        <v>#DIV/0!</v>
      </c>
      <c r="V261" s="102"/>
      <c r="W261" s="80" t="e">
        <f t="shared" si="46"/>
        <v>#DIV/0!</v>
      </c>
    </row>
    <row r="262" spans="1:23" s="96" customFormat="1" ht="15" customHeight="1" x14ac:dyDescent="0.2">
      <c r="A262" s="97"/>
      <c r="B262" s="98"/>
      <c r="C262" s="97"/>
      <c r="D262" s="97"/>
      <c r="E262" s="99"/>
      <c r="F262" s="100"/>
      <c r="G262" s="101"/>
      <c r="H262" s="100"/>
      <c r="I262" s="71">
        <f t="shared" ref="I262:I325" si="47">G262-H262</f>
        <v>0</v>
      </c>
      <c r="J262" s="72">
        <f t="shared" ref="J262:J325" si="48">(B262-E262)/365.25</f>
        <v>0</v>
      </c>
      <c r="K262" s="73" t="e">
        <f t="shared" ref="K262:K325" si="49">IF(A262="m",(-9.236+(0.0002708*I262*H262)+(-0.001663*J262*I262)+(0.007216*J262*H262)+(0.02292*F262/G262*100)),(-9.376+(0.0001882*I262*H262)+(0.0022*J262*I262)+(0.005841*J262*H262)-(0.002658*J262*F262)+(0.07693*(F262/G262)*100)))</f>
        <v>#DIV/0!</v>
      </c>
      <c r="L262" s="74" t="e">
        <f t="shared" ref="L262:L325" si="50">J262-K262</f>
        <v>#DIV/0!</v>
      </c>
      <c r="M262" s="75" t="e">
        <f t="shared" ref="M262:M325" si="51">IF(A262="m",(IF(L262&lt;12.8,1,IF(L262&gt;14.8,3,2))),(IF(L262&lt;11,1,IF(L262&gt;13,3,2))))</f>
        <v>#DIV/0!</v>
      </c>
      <c r="N262" s="76" t="e">
        <f t="shared" ref="N262:N325" si="52">IF(M262=1,"Früh / précoce",IF(M262=2,"Durchschnittlich / Normal","Spät / Tardif"))</f>
        <v>#DIV/0!</v>
      </c>
      <c r="O262" s="75" t="e">
        <f t="shared" ref="O262:O325" si="53">IF(A262="m",(IF(L262&lt;12.8,1,IF(L262&lt;13.3,2,IF(L262&gt;14.8,5,IF(L262&gt;14.3,4,3))))),(IF(L262&lt;11,1,IF(L262&lt;11.5,2,IF(L262&gt;13,5,IF(L262&gt;12.5,4,3))))))</f>
        <v>#DIV/0!</v>
      </c>
      <c r="P262" s="75" t="e">
        <f t="shared" ref="P262:P325" si="54">IF(O262=1,"Früh / précoce",IF(O262=2,"Möglicherweise Früh / éventuellement précoce", IF(O262=3,"Durchschnittlich / Normal",IF(O262=4,"Möglicherweise spät / éventuellement tardif","Spät / Tardif"))))</f>
        <v>#DIV/0!</v>
      </c>
      <c r="Q262" s="77" t="e">
        <f>IF(A262="m",VLOOKUP(K262,Berechnung_Male!$A$1:$D$42,W262,TRUE),VLOOKUP(Eingabeblatt!K262,Berechnung_Female!$A$1:$D$42,W262,TRUE))</f>
        <v>#DIV/0!</v>
      </c>
      <c r="R262" s="77" t="e">
        <f t="shared" ref="R262:R325" si="55">G262+Q262</f>
        <v>#DIV/0!</v>
      </c>
      <c r="S262" s="78" t="e">
        <f t="shared" ref="S262:S325" si="56">G262/R262</f>
        <v>#DIV/0!</v>
      </c>
      <c r="V262" s="102"/>
      <c r="W262" s="80" t="e">
        <f t="shared" ref="W262:W325" si="57">IF(A262="m",IF(L262&lt;12.8,2,IF(L262&lt;14.8,3,4)),IF(L262&lt;11,2,IF(L262&lt;13,3,4)))</f>
        <v>#DIV/0!</v>
      </c>
    </row>
    <row r="263" spans="1:23" s="96" customFormat="1" ht="15" customHeight="1" x14ac:dyDescent="0.2">
      <c r="A263" s="97"/>
      <c r="B263" s="98"/>
      <c r="C263" s="97"/>
      <c r="D263" s="97"/>
      <c r="E263" s="99"/>
      <c r="F263" s="100"/>
      <c r="G263" s="101"/>
      <c r="H263" s="100"/>
      <c r="I263" s="71">
        <f t="shared" si="47"/>
        <v>0</v>
      </c>
      <c r="J263" s="72">
        <f t="shared" si="48"/>
        <v>0</v>
      </c>
      <c r="K263" s="73" t="e">
        <f t="shared" si="49"/>
        <v>#DIV/0!</v>
      </c>
      <c r="L263" s="74" t="e">
        <f t="shared" si="50"/>
        <v>#DIV/0!</v>
      </c>
      <c r="M263" s="75" t="e">
        <f t="shared" si="51"/>
        <v>#DIV/0!</v>
      </c>
      <c r="N263" s="76" t="e">
        <f t="shared" si="52"/>
        <v>#DIV/0!</v>
      </c>
      <c r="O263" s="75" t="e">
        <f t="shared" si="53"/>
        <v>#DIV/0!</v>
      </c>
      <c r="P263" s="75" t="e">
        <f t="shared" si="54"/>
        <v>#DIV/0!</v>
      </c>
      <c r="Q263" s="77" t="e">
        <f>IF(A263="m",VLOOKUP(K263,Berechnung_Male!$A$1:$D$42,W263,TRUE),VLOOKUP(Eingabeblatt!K263,Berechnung_Female!$A$1:$D$42,W263,TRUE))</f>
        <v>#DIV/0!</v>
      </c>
      <c r="R263" s="77" t="e">
        <f t="shared" si="55"/>
        <v>#DIV/0!</v>
      </c>
      <c r="S263" s="78" t="e">
        <f t="shared" si="56"/>
        <v>#DIV/0!</v>
      </c>
      <c r="V263" s="102"/>
      <c r="W263" s="80" t="e">
        <f t="shared" si="57"/>
        <v>#DIV/0!</v>
      </c>
    </row>
    <row r="264" spans="1:23" s="96" customFormat="1" ht="15" customHeight="1" x14ac:dyDescent="0.2">
      <c r="A264" s="97"/>
      <c r="B264" s="98"/>
      <c r="C264" s="97"/>
      <c r="D264" s="97"/>
      <c r="E264" s="99"/>
      <c r="F264" s="100"/>
      <c r="G264" s="101"/>
      <c r="H264" s="100"/>
      <c r="I264" s="71">
        <f t="shared" si="47"/>
        <v>0</v>
      </c>
      <c r="J264" s="72">
        <f t="shared" si="48"/>
        <v>0</v>
      </c>
      <c r="K264" s="73" t="e">
        <f t="shared" si="49"/>
        <v>#DIV/0!</v>
      </c>
      <c r="L264" s="74" t="e">
        <f t="shared" si="50"/>
        <v>#DIV/0!</v>
      </c>
      <c r="M264" s="75" t="e">
        <f t="shared" si="51"/>
        <v>#DIV/0!</v>
      </c>
      <c r="N264" s="76" t="e">
        <f t="shared" si="52"/>
        <v>#DIV/0!</v>
      </c>
      <c r="O264" s="75" t="e">
        <f t="shared" si="53"/>
        <v>#DIV/0!</v>
      </c>
      <c r="P264" s="75" t="e">
        <f t="shared" si="54"/>
        <v>#DIV/0!</v>
      </c>
      <c r="Q264" s="77" t="e">
        <f>IF(A264="m",VLOOKUP(K264,Berechnung_Male!$A$1:$D$42,W264,TRUE),VLOOKUP(Eingabeblatt!K264,Berechnung_Female!$A$1:$D$42,W264,TRUE))</f>
        <v>#DIV/0!</v>
      </c>
      <c r="R264" s="77" t="e">
        <f t="shared" si="55"/>
        <v>#DIV/0!</v>
      </c>
      <c r="S264" s="78" t="e">
        <f t="shared" si="56"/>
        <v>#DIV/0!</v>
      </c>
      <c r="V264" s="102"/>
      <c r="W264" s="80" t="e">
        <f t="shared" si="57"/>
        <v>#DIV/0!</v>
      </c>
    </row>
    <row r="265" spans="1:23" s="96" customFormat="1" ht="15" customHeight="1" x14ac:dyDescent="0.2">
      <c r="A265" s="97"/>
      <c r="B265" s="98"/>
      <c r="C265" s="97"/>
      <c r="D265" s="97"/>
      <c r="E265" s="99"/>
      <c r="F265" s="100"/>
      <c r="G265" s="101"/>
      <c r="H265" s="100"/>
      <c r="I265" s="71">
        <f t="shared" si="47"/>
        <v>0</v>
      </c>
      <c r="J265" s="72">
        <f t="shared" si="48"/>
        <v>0</v>
      </c>
      <c r="K265" s="73" t="e">
        <f t="shared" si="49"/>
        <v>#DIV/0!</v>
      </c>
      <c r="L265" s="74" t="e">
        <f t="shared" si="50"/>
        <v>#DIV/0!</v>
      </c>
      <c r="M265" s="75" t="e">
        <f t="shared" si="51"/>
        <v>#DIV/0!</v>
      </c>
      <c r="N265" s="76" t="e">
        <f t="shared" si="52"/>
        <v>#DIV/0!</v>
      </c>
      <c r="O265" s="75" t="e">
        <f t="shared" si="53"/>
        <v>#DIV/0!</v>
      </c>
      <c r="P265" s="75" t="e">
        <f t="shared" si="54"/>
        <v>#DIV/0!</v>
      </c>
      <c r="Q265" s="77" t="e">
        <f>IF(A265="m",VLOOKUP(K265,Berechnung_Male!$A$1:$D$42,W265,TRUE),VLOOKUP(Eingabeblatt!K265,Berechnung_Female!$A$1:$D$42,W265,TRUE))</f>
        <v>#DIV/0!</v>
      </c>
      <c r="R265" s="77" t="e">
        <f t="shared" si="55"/>
        <v>#DIV/0!</v>
      </c>
      <c r="S265" s="78" t="e">
        <f t="shared" si="56"/>
        <v>#DIV/0!</v>
      </c>
      <c r="V265" s="102"/>
      <c r="W265" s="80" t="e">
        <f t="shared" si="57"/>
        <v>#DIV/0!</v>
      </c>
    </row>
    <row r="266" spans="1:23" s="96" customFormat="1" ht="15" customHeight="1" x14ac:dyDescent="0.2">
      <c r="A266" s="97"/>
      <c r="B266" s="98"/>
      <c r="C266" s="97"/>
      <c r="D266" s="97"/>
      <c r="E266" s="99"/>
      <c r="F266" s="100"/>
      <c r="G266" s="101"/>
      <c r="H266" s="100"/>
      <c r="I266" s="71">
        <f t="shared" si="47"/>
        <v>0</v>
      </c>
      <c r="J266" s="72">
        <f t="shared" si="48"/>
        <v>0</v>
      </c>
      <c r="K266" s="73" t="e">
        <f t="shared" si="49"/>
        <v>#DIV/0!</v>
      </c>
      <c r="L266" s="74" t="e">
        <f t="shared" si="50"/>
        <v>#DIV/0!</v>
      </c>
      <c r="M266" s="75" t="e">
        <f t="shared" si="51"/>
        <v>#DIV/0!</v>
      </c>
      <c r="N266" s="76" t="e">
        <f t="shared" si="52"/>
        <v>#DIV/0!</v>
      </c>
      <c r="O266" s="75" t="e">
        <f t="shared" si="53"/>
        <v>#DIV/0!</v>
      </c>
      <c r="P266" s="75" t="e">
        <f t="shared" si="54"/>
        <v>#DIV/0!</v>
      </c>
      <c r="Q266" s="77" t="e">
        <f>IF(A266="m",VLOOKUP(K266,Berechnung_Male!$A$1:$D$42,W266,TRUE),VLOOKUP(Eingabeblatt!K266,Berechnung_Female!$A$1:$D$42,W266,TRUE))</f>
        <v>#DIV/0!</v>
      </c>
      <c r="R266" s="77" t="e">
        <f t="shared" si="55"/>
        <v>#DIV/0!</v>
      </c>
      <c r="S266" s="78" t="e">
        <f t="shared" si="56"/>
        <v>#DIV/0!</v>
      </c>
      <c r="V266" s="102"/>
      <c r="W266" s="80" t="e">
        <f t="shared" si="57"/>
        <v>#DIV/0!</v>
      </c>
    </row>
    <row r="267" spans="1:23" s="96" customFormat="1" ht="15" customHeight="1" x14ac:dyDescent="0.2">
      <c r="A267" s="97"/>
      <c r="B267" s="98"/>
      <c r="C267" s="97"/>
      <c r="D267" s="97"/>
      <c r="E267" s="99"/>
      <c r="F267" s="100"/>
      <c r="G267" s="101"/>
      <c r="H267" s="100"/>
      <c r="I267" s="71">
        <f t="shared" si="47"/>
        <v>0</v>
      </c>
      <c r="J267" s="72">
        <f t="shared" si="48"/>
        <v>0</v>
      </c>
      <c r="K267" s="73" t="e">
        <f t="shared" si="49"/>
        <v>#DIV/0!</v>
      </c>
      <c r="L267" s="74" t="e">
        <f t="shared" si="50"/>
        <v>#DIV/0!</v>
      </c>
      <c r="M267" s="75" t="e">
        <f t="shared" si="51"/>
        <v>#DIV/0!</v>
      </c>
      <c r="N267" s="76" t="e">
        <f t="shared" si="52"/>
        <v>#DIV/0!</v>
      </c>
      <c r="O267" s="75" t="e">
        <f t="shared" si="53"/>
        <v>#DIV/0!</v>
      </c>
      <c r="P267" s="75" t="e">
        <f t="shared" si="54"/>
        <v>#DIV/0!</v>
      </c>
      <c r="Q267" s="77" t="e">
        <f>IF(A267="m",VLOOKUP(K267,Berechnung_Male!$A$1:$D$42,W267,TRUE),VLOOKUP(Eingabeblatt!K267,Berechnung_Female!$A$1:$D$42,W267,TRUE))</f>
        <v>#DIV/0!</v>
      </c>
      <c r="R267" s="77" t="e">
        <f t="shared" si="55"/>
        <v>#DIV/0!</v>
      </c>
      <c r="S267" s="78" t="e">
        <f t="shared" si="56"/>
        <v>#DIV/0!</v>
      </c>
      <c r="V267" s="102"/>
      <c r="W267" s="80" t="e">
        <f t="shared" si="57"/>
        <v>#DIV/0!</v>
      </c>
    </row>
    <row r="268" spans="1:23" s="96" customFormat="1" ht="15" customHeight="1" x14ac:dyDescent="0.2">
      <c r="A268" s="97"/>
      <c r="B268" s="98"/>
      <c r="C268" s="97"/>
      <c r="D268" s="97"/>
      <c r="E268" s="99"/>
      <c r="F268" s="100"/>
      <c r="G268" s="101"/>
      <c r="H268" s="100"/>
      <c r="I268" s="71">
        <f t="shared" si="47"/>
        <v>0</v>
      </c>
      <c r="J268" s="72">
        <f t="shared" si="48"/>
        <v>0</v>
      </c>
      <c r="K268" s="73" t="e">
        <f t="shared" si="49"/>
        <v>#DIV/0!</v>
      </c>
      <c r="L268" s="74" t="e">
        <f t="shared" si="50"/>
        <v>#DIV/0!</v>
      </c>
      <c r="M268" s="75" t="e">
        <f t="shared" si="51"/>
        <v>#DIV/0!</v>
      </c>
      <c r="N268" s="76" t="e">
        <f t="shared" si="52"/>
        <v>#DIV/0!</v>
      </c>
      <c r="O268" s="75" t="e">
        <f t="shared" si="53"/>
        <v>#DIV/0!</v>
      </c>
      <c r="P268" s="75" t="e">
        <f t="shared" si="54"/>
        <v>#DIV/0!</v>
      </c>
      <c r="Q268" s="77" t="e">
        <f>IF(A268="m",VLOOKUP(K268,Berechnung_Male!$A$1:$D$42,W268,TRUE),VLOOKUP(Eingabeblatt!K268,Berechnung_Female!$A$1:$D$42,W268,TRUE))</f>
        <v>#DIV/0!</v>
      </c>
      <c r="R268" s="77" t="e">
        <f t="shared" si="55"/>
        <v>#DIV/0!</v>
      </c>
      <c r="S268" s="78" t="e">
        <f t="shared" si="56"/>
        <v>#DIV/0!</v>
      </c>
      <c r="V268" s="102"/>
      <c r="W268" s="80" t="e">
        <f t="shared" si="57"/>
        <v>#DIV/0!</v>
      </c>
    </row>
    <row r="269" spans="1:23" s="96" customFormat="1" ht="15" customHeight="1" x14ac:dyDescent="0.2">
      <c r="A269" s="97"/>
      <c r="B269" s="98"/>
      <c r="C269" s="97"/>
      <c r="D269" s="97"/>
      <c r="E269" s="99"/>
      <c r="F269" s="100"/>
      <c r="G269" s="101"/>
      <c r="H269" s="100"/>
      <c r="I269" s="71">
        <f t="shared" si="47"/>
        <v>0</v>
      </c>
      <c r="J269" s="72">
        <f t="shared" si="48"/>
        <v>0</v>
      </c>
      <c r="K269" s="73" t="e">
        <f t="shared" si="49"/>
        <v>#DIV/0!</v>
      </c>
      <c r="L269" s="74" t="e">
        <f t="shared" si="50"/>
        <v>#DIV/0!</v>
      </c>
      <c r="M269" s="75" t="e">
        <f t="shared" si="51"/>
        <v>#DIV/0!</v>
      </c>
      <c r="N269" s="76" t="e">
        <f t="shared" si="52"/>
        <v>#DIV/0!</v>
      </c>
      <c r="O269" s="75" t="e">
        <f t="shared" si="53"/>
        <v>#DIV/0!</v>
      </c>
      <c r="P269" s="75" t="e">
        <f t="shared" si="54"/>
        <v>#DIV/0!</v>
      </c>
      <c r="Q269" s="77" t="e">
        <f>IF(A269="m",VLOOKUP(K269,Berechnung_Male!$A$1:$D$42,W269,TRUE),VLOOKUP(Eingabeblatt!K269,Berechnung_Female!$A$1:$D$42,W269,TRUE))</f>
        <v>#DIV/0!</v>
      </c>
      <c r="R269" s="77" t="e">
        <f t="shared" si="55"/>
        <v>#DIV/0!</v>
      </c>
      <c r="S269" s="78" t="e">
        <f t="shared" si="56"/>
        <v>#DIV/0!</v>
      </c>
      <c r="V269" s="102"/>
      <c r="W269" s="80" t="e">
        <f t="shared" si="57"/>
        <v>#DIV/0!</v>
      </c>
    </row>
    <row r="270" spans="1:23" s="96" customFormat="1" ht="15" customHeight="1" x14ac:dyDescent="0.2">
      <c r="A270" s="97"/>
      <c r="B270" s="98"/>
      <c r="C270" s="97"/>
      <c r="D270" s="97"/>
      <c r="E270" s="99"/>
      <c r="F270" s="100"/>
      <c r="G270" s="101"/>
      <c r="H270" s="100"/>
      <c r="I270" s="71">
        <f t="shared" si="47"/>
        <v>0</v>
      </c>
      <c r="J270" s="72">
        <f t="shared" si="48"/>
        <v>0</v>
      </c>
      <c r="K270" s="73" t="e">
        <f t="shared" si="49"/>
        <v>#DIV/0!</v>
      </c>
      <c r="L270" s="74" t="e">
        <f t="shared" si="50"/>
        <v>#DIV/0!</v>
      </c>
      <c r="M270" s="75" t="e">
        <f t="shared" si="51"/>
        <v>#DIV/0!</v>
      </c>
      <c r="N270" s="76" t="e">
        <f t="shared" si="52"/>
        <v>#DIV/0!</v>
      </c>
      <c r="O270" s="75" t="e">
        <f t="shared" si="53"/>
        <v>#DIV/0!</v>
      </c>
      <c r="P270" s="75" t="e">
        <f t="shared" si="54"/>
        <v>#DIV/0!</v>
      </c>
      <c r="Q270" s="77" t="e">
        <f>IF(A270="m",VLOOKUP(K270,Berechnung_Male!$A$1:$D$42,W270,TRUE),VLOOKUP(Eingabeblatt!K270,Berechnung_Female!$A$1:$D$42,W270,TRUE))</f>
        <v>#DIV/0!</v>
      </c>
      <c r="R270" s="77" t="e">
        <f t="shared" si="55"/>
        <v>#DIV/0!</v>
      </c>
      <c r="S270" s="78" t="e">
        <f t="shared" si="56"/>
        <v>#DIV/0!</v>
      </c>
      <c r="V270" s="102"/>
      <c r="W270" s="80" t="e">
        <f t="shared" si="57"/>
        <v>#DIV/0!</v>
      </c>
    </row>
    <row r="271" spans="1:23" s="96" customFormat="1" ht="15" customHeight="1" x14ac:dyDescent="0.2">
      <c r="A271" s="97"/>
      <c r="B271" s="98"/>
      <c r="C271" s="97"/>
      <c r="D271" s="97"/>
      <c r="E271" s="99"/>
      <c r="F271" s="100"/>
      <c r="G271" s="101"/>
      <c r="H271" s="100"/>
      <c r="I271" s="71">
        <f t="shared" si="47"/>
        <v>0</v>
      </c>
      <c r="J271" s="72">
        <f t="shared" si="48"/>
        <v>0</v>
      </c>
      <c r="K271" s="73" t="e">
        <f t="shared" si="49"/>
        <v>#DIV/0!</v>
      </c>
      <c r="L271" s="74" t="e">
        <f t="shared" si="50"/>
        <v>#DIV/0!</v>
      </c>
      <c r="M271" s="75" t="e">
        <f t="shared" si="51"/>
        <v>#DIV/0!</v>
      </c>
      <c r="N271" s="76" t="e">
        <f t="shared" si="52"/>
        <v>#DIV/0!</v>
      </c>
      <c r="O271" s="75" t="e">
        <f t="shared" si="53"/>
        <v>#DIV/0!</v>
      </c>
      <c r="P271" s="75" t="e">
        <f t="shared" si="54"/>
        <v>#DIV/0!</v>
      </c>
      <c r="Q271" s="77" t="e">
        <f>IF(A271="m",VLOOKUP(K271,Berechnung_Male!$A$1:$D$42,W271,TRUE),VLOOKUP(Eingabeblatt!K271,Berechnung_Female!$A$1:$D$42,W271,TRUE))</f>
        <v>#DIV/0!</v>
      </c>
      <c r="R271" s="77" t="e">
        <f t="shared" si="55"/>
        <v>#DIV/0!</v>
      </c>
      <c r="S271" s="78" t="e">
        <f t="shared" si="56"/>
        <v>#DIV/0!</v>
      </c>
      <c r="V271" s="102"/>
      <c r="W271" s="80" t="e">
        <f t="shared" si="57"/>
        <v>#DIV/0!</v>
      </c>
    </row>
    <row r="272" spans="1:23" s="96" customFormat="1" ht="15" customHeight="1" x14ac:dyDescent="0.2">
      <c r="A272" s="97"/>
      <c r="B272" s="98"/>
      <c r="C272" s="97"/>
      <c r="D272" s="97"/>
      <c r="E272" s="99"/>
      <c r="F272" s="100"/>
      <c r="G272" s="101"/>
      <c r="H272" s="100"/>
      <c r="I272" s="71">
        <f t="shared" si="47"/>
        <v>0</v>
      </c>
      <c r="J272" s="72">
        <f t="shared" si="48"/>
        <v>0</v>
      </c>
      <c r="K272" s="73" t="e">
        <f t="shared" si="49"/>
        <v>#DIV/0!</v>
      </c>
      <c r="L272" s="74" t="e">
        <f t="shared" si="50"/>
        <v>#DIV/0!</v>
      </c>
      <c r="M272" s="75" t="e">
        <f t="shared" si="51"/>
        <v>#DIV/0!</v>
      </c>
      <c r="N272" s="76" t="e">
        <f t="shared" si="52"/>
        <v>#DIV/0!</v>
      </c>
      <c r="O272" s="75" t="e">
        <f t="shared" si="53"/>
        <v>#DIV/0!</v>
      </c>
      <c r="P272" s="75" t="e">
        <f t="shared" si="54"/>
        <v>#DIV/0!</v>
      </c>
      <c r="Q272" s="77" t="e">
        <f>IF(A272="m",VLOOKUP(K272,Berechnung_Male!$A$1:$D$42,W272,TRUE),VLOOKUP(Eingabeblatt!K272,Berechnung_Female!$A$1:$D$42,W272,TRUE))</f>
        <v>#DIV/0!</v>
      </c>
      <c r="R272" s="77" t="e">
        <f t="shared" si="55"/>
        <v>#DIV/0!</v>
      </c>
      <c r="S272" s="78" t="e">
        <f t="shared" si="56"/>
        <v>#DIV/0!</v>
      </c>
      <c r="V272" s="102"/>
      <c r="W272" s="80" t="e">
        <f t="shared" si="57"/>
        <v>#DIV/0!</v>
      </c>
    </row>
    <row r="273" spans="1:23" s="96" customFormat="1" ht="15" customHeight="1" x14ac:dyDescent="0.2">
      <c r="A273" s="97"/>
      <c r="B273" s="98"/>
      <c r="C273" s="97"/>
      <c r="D273" s="97"/>
      <c r="E273" s="99"/>
      <c r="F273" s="100"/>
      <c r="G273" s="101"/>
      <c r="H273" s="100"/>
      <c r="I273" s="71">
        <f t="shared" si="47"/>
        <v>0</v>
      </c>
      <c r="J273" s="72">
        <f t="shared" si="48"/>
        <v>0</v>
      </c>
      <c r="K273" s="73" t="e">
        <f t="shared" si="49"/>
        <v>#DIV/0!</v>
      </c>
      <c r="L273" s="74" t="e">
        <f t="shared" si="50"/>
        <v>#DIV/0!</v>
      </c>
      <c r="M273" s="75" t="e">
        <f t="shared" si="51"/>
        <v>#DIV/0!</v>
      </c>
      <c r="N273" s="76" t="e">
        <f t="shared" si="52"/>
        <v>#DIV/0!</v>
      </c>
      <c r="O273" s="75" t="e">
        <f t="shared" si="53"/>
        <v>#DIV/0!</v>
      </c>
      <c r="P273" s="75" t="e">
        <f t="shared" si="54"/>
        <v>#DIV/0!</v>
      </c>
      <c r="Q273" s="77" t="e">
        <f>IF(A273="m",VLOOKUP(K273,Berechnung_Male!$A$1:$D$42,W273,TRUE),VLOOKUP(Eingabeblatt!K273,Berechnung_Female!$A$1:$D$42,W273,TRUE))</f>
        <v>#DIV/0!</v>
      </c>
      <c r="R273" s="77" t="e">
        <f t="shared" si="55"/>
        <v>#DIV/0!</v>
      </c>
      <c r="S273" s="78" t="e">
        <f t="shared" si="56"/>
        <v>#DIV/0!</v>
      </c>
      <c r="V273" s="102"/>
      <c r="W273" s="80" t="e">
        <f t="shared" si="57"/>
        <v>#DIV/0!</v>
      </c>
    </row>
    <row r="274" spans="1:23" s="96" customFormat="1" ht="15" customHeight="1" x14ac:dyDescent="0.2">
      <c r="A274" s="97"/>
      <c r="B274" s="98"/>
      <c r="C274" s="97"/>
      <c r="D274" s="97"/>
      <c r="E274" s="99"/>
      <c r="F274" s="100"/>
      <c r="G274" s="101"/>
      <c r="H274" s="100"/>
      <c r="I274" s="71">
        <f t="shared" si="47"/>
        <v>0</v>
      </c>
      <c r="J274" s="72">
        <f t="shared" si="48"/>
        <v>0</v>
      </c>
      <c r="K274" s="73" t="e">
        <f t="shared" si="49"/>
        <v>#DIV/0!</v>
      </c>
      <c r="L274" s="74" t="e">
        <f t="shared" si="50"/>
        <v>#DIV/0!</v>
      </c>
      <c r="M274" s="75" t="e">
        <f t="shared" si="51"/>
        <v>#DIV/0!</v>
      </c>
      <c r="N274" s="76" t="e">
        <f t="shared" si="52"/>
        <v>#DIV/0!</v>
      </c>
      <c r="O274" s="75" t="e">
        <f t="shared" si="53"/>
        <v>#DIV/0!</v>
      </c>
      <c r="P274" s="75" t="e">
        <f t="shared" si="54"/>
        <v>#DIV/0!</v>
      </c>
      <c r="Q274" s="77" t="e">
        <f>IF(A274="m",VLOOKUP(K274,Berechnung_Male!$A$1:$D$42,W274,TRUE),VLOOKUP(Eingabeblatt!K274,Berechnung_Female!$A$1:$D$42,W274,TRUE))</f>
        <v>#DIV/0!</v>
      </c>
      <c r="R274" s="77" t="e">
        <f t="shared" si="55"/>
        <v>#DIV/0!</v>
      </c>
      <c r="S274" s="78" t="e">
        <f t="shared" si="56"/>
        <v>#DIV/0!</v>
      </c>
      <c r="V274" s="102"/>
      <c r="W274" s="80" t="e">
        <f t="shared" si="57"/>
        <v>#DIV/0!</v>
      </c>
    </row>
    <row r="275" spans="1:23" s="96" customFormat="1" ht="15" customHeight="1" x14ac:dyDescent="0.2">
      <c r="A275" s="97"/>
      <c r="B275" s="98"/>
      <c r="C275" s="97"/>
      <c r="D275" s="97"/>
      <c r="E275" s="99"/>
      <c r="F275" s="100"/>
      <c r="G275" s="101"/>
      <c r="H275" s="100"/>
      <c r="I275" s="71">
        <f t="shared" si="47"/>
        <v>0</v>
      </c>
      <c r="J275" s="72">
        <f t="shared" si="48"/>
        <v>0</v>
      </c>
      <c r="K275" s="73" t="e">
        <f t="shared" si="49"/>
        <v>#DIV/0!</v>
      </c>
      <c r="L275" s="74" t="e">
        <f t="shared" si="50"/>
        <v>#DIV/0!</v>
      </c>
      <c r="M275" s="75" t="e">
        <f t="shared" si="51"/>
        <v>#DIV/0!</v>
      </c>
      <c r="N275" s="76" t="e">
        <f t="shared" si="52"/>
        <v>#DIV/0!</v>
      </c>
      <c r="O275" s="75" t="e">
        <f t="shared" si="53"/>
        <v>#DIV/0!</v>
      </c>
      <c r="P275" s="75" t="e">
        <f t="shared" si="54"/>
        <v>#DIV/0!</v>
      </c>
      <c r="Q275" s="77" t="e">
        <f>IF(A275="m",VLOOKUP(K275,Berechnung_Male!$A$1:$D$42,W275,TRUE),VLOOKUP(Eingabeblatt!K275,Berechnung_Female!$A$1:$D$42,W275,TRUE))</f>
        <v>#DIV/0!</v>
      </c>
      <c r="R275" s="77" t="e">
        <f t="shared" si="55"/>
        <v>#DIV/0!</v>
      </c>
      <c r="S275" s="78" t="e">
        <f t="shared" si="56"/>
        <v>#DIV/0!</v>
      </c>
      <c r="V275" s="102"/>
      <c r="W275" s="80" t="e">
        <f t="shared" si="57"/>
        <v>#DIV/0!</v>
      </c>
    </row>
    <row r="276" spans="1:23" s="96" customFormat="1" ht="15" customHeight="1" x14ac:dyDescent="0.2">
      <c r="A276" s="97"/>
      <c r="B276" s="98"/>
      <c r="C276" s="97"/>
      <c r="D276" s="97"/>
      <c r="E276" s="99"/>
      <c r="F276" s="100"/>
      <c r="G276" s="101"/>
      <c r="H276" s="100"/>
      <c r="I276" s="71">
        <f t="shared" si="47"/>
        <v>0</v>
      </c>
      <c r="J276" s="72">
        <f t="shared" si="48"/>
        <v>0</v>
      </c>
      <c r="K276" s="73" t="e">
        <f t="shared" si="49"/>
        <v>#DIV/0!</v>
      </c>
      <c r="L276" s="74" t="e">
        <f t="shared" si="50"/>
        <v>#DIV/0!</v>
      </c>
      <c r="M276" s="75" t="e">
        <f t="shared" si="51"/>
        <v>#DIV/0!</v>
      </c>
      <c r="N276" s="76" t="e">
        <f t="shared" si="52"/>
        <v>#DIV/0!</v>
      </c>
      <c r="O276" s="75" t="e">
        <f t="shared" si="53"/>
        <v>#DIV/0!</v>
      </c>
      <c r="P276" s="75" t="e">
        <f t="shared" si="54"/>
        <v>#DIV/0!</v>
      </c>
      <c r="Q276" s="77" t="e">
        <f>IF(A276="m",VLOOKUP(K276,Berechnung_Male!$A$1:$D$42,W276,TRUE),VLOOKUP(Eingabeblatt!K276,Berechnung_Female!$A$1:$D$42,W276,TRUE))</f>
        <v>#DIV/0!</v>
      </c>
      <c r="R276" s="77" t="e">
        <f t="shared" si="55"/>
        <v>#DIV/0!</v>
      </c>
      <c r="S276" s="78" t="e">
        <f t="shared" si="56"/>
        <v>#DIV/0!</v>
      </c>
      <c r="V276" s="102"/>
      <c r="W276" s="80" t="e">
        <f t="shared" si="57"/>
        <v>#DIV/0!</v>
      </c>
    </row>
    <row r="277" spans="1:23" s="96" customFormat="1" ht="15" customHeight="1" x14ac:dyDescent="0.2">
      <c r="A277" s="97"/>
      <c r="B277" s="98"/>
      <c r="C277" s="97"/>
      <c r="D277" s="97"/>
      <c r="E277" s="99"/>
      <c r="F277" s="100"/>
      <c r="G277" s="101"/>
      <c r="H277" s="100"/>
      <c r="I277" s="71">
        <f t="shared" si="47"/>
        <v>0</v>
      </c>
      <c r="J277" s="72">
        <f t="shared" si="48"/>
        <v>0</v>
      </c>
      <c r="K277" s="73" t="e">
        <f t="shared" si="49"/>
        <v>#DIV/0!</v>
      </c>
      <c r="L277" s="74" t="e">
        <f t="shared" si="50"/>
        <v>#DIV/0!</v>
      </c>
      <c r="M277" s="75" t="e">
        <f t="shared" si="51"/>
        <v>#DIV/0!</v>
      </c>
      <c r="N277" s="76" t="e">
        <f t="shared" si="52"/>
        <v>#DIV/0!</v>
      </c>
      <c r="O277" s="75" t="e">
        <f t="shared" si="53"/>
        <v>#DIV/0!</v>
      </c>
      <c r="P277" s="75" t="e">
        <f t="shared" si="54"/>
        <v>#DIV/0!</v>
      </c>
      <c r="Q277" s="77" t="e">
        <f>IF(A277="m",VLOOKUP(K277,Berechnung_Male!$A$1:$D$42,W277,TRUE),VLOOKUP(Eingabeblatt!K277,Berechnung_Female!$A$1:$D$42,W277,TRUE))</f>
        <v>#DIV/0!</v>
      </c>
      <c r="R277" s="77" t="e">
        <f t="shared" si="55"/>
        <v>#DIV/0!</v>
      </c>
      <c r="S277" s="78" t="e">
        <f t="shared" si="56"/>
        <v>#DIV/0!</v>
      </c>
      <c r="V277" s="102"/>
      <c r="W277" s="80" t="e">
        <f t="shared" si="57"/>
        <v>#DIV/0!</v>
      </c>
    </row>
    <row r="278" spans="1:23" s="96" customFormat="1" ht="15" customHeight="1" x14ac:dyDescent="0.2">
      <c r="A278" s="97"/>
      <c r="B278" s="98"/>
      <c r="C278" s="97"/>
      <c r="D278" s="97"/>
      <c r="E278" s="99"/>
      <c r="F278" s="100"/>
      <c r="G278" s="101"/>
      <c r="H278" s="100"/>
      <c r="I278" s="71">
        <f t="shared" si="47"/>
        <v>0</v>
      </c>
      <c r="J278" s="72">
        <f t="shared" si="48"/>
        <v>0</v>
      </c>
      <c r="K278" s="73" t="e">
        <f t="shared" si="49"/>
        <v>#DIV/0!</v>
      </c>
      <c r="L278" s="74" t="e">
        <f t="shared" si="50"/>
        <v>#DIV/0!</v>
      </c>
      <c r="M278" s="75" t="e">
        <f t="shared" si="51"/>
        <v>#DIV/0!</v>
      </c>
      <c r="N278" s="76" t="e">
        <f t="shared" si="52"/>
        <v>#DIV/0!</v>
      </c>
      <c r="O278" s="75" t="e">
        <f t="shared" si="53"/>
        <v>#DIV/0!</v>
      </c>
      <c r="P278" s="75" t="e">
        <f t="shared" si="54"/>
        <v>#DIV/0!</v>
      </c>
      <c r="Q278" s="77" t="e">
        <f>IF(A278="m",VLOOKUP(K278,Berechnung_Male!$A$1:$D$42,W278,TRUE),VLOOKUP(Eingabeblatt!K278,Berechnung_Female!$A$1:$D$42,W278,TRUE))</f>
        <v>#DIV/0!</v>
      </c>
      <c r="R278" s="77" t="e">
        <f t="shared" si="55"/>
        <v>#DIV/0!</v>
      </c>
      <c r="S278" s="78" t="e">
        <f t="shared" si="56"/>
        <v>#DIV/0!</v>
      </c>
      <c r="V278" s="102"/>
      <c r="W278" s="80" t="e">
        <f t="shared" si="57"/>
        <v>#DIV/0!</v>
      </c>
    </row>
    <row r="279" spans="1:23" s="96" customFormat="1" ht="15" customHeight="1" x14ac:dyDescent="0.2">
      <c r="A279" s="97"/>
      <c r="B279" s="98"/>
      <c r="C279" s="97"/>
      <c r="D279" s="97"/>
      <c r="E279" s="99"/>
      <c r="F279" s="100"/>
      <c r="G279" s="101"/>
      <c r="H279" s="100"/>
      <c r="I279" s="71">
        <f t="shared" si="47"/>
        <v>0</v>
      </c>
      <c r="J279" s="72">
        <f t="shared" si="48"/>
        <v>0</v>
      </c>
      <c r="K279" s="73" t="e">
        <f t="shared" si="49"/>
        <v>#DIV/0!</v>
      </c>
      <c r="L279" s="74" t="e">
        <f t="shared" si="50"/>
        <v>#DIV/0!</v>
      </c>
      <c r="M279" s="75" t="e">
        <f t="shared" si="51"/>
        <v>#DIV/0!</v>
      </c>
      <c r="N279" s="76" t="e">
        <f t="shared" si="52"/>
        <v>#DIV/0!</v>
      </c>
      <c r="O279" s="75" t="e">
        <f t="shared" si="53"/>
        <v>#DIV/0!</v>
      </c>
      <c r="P279" s="75" t="e">
        <f t="shared" si="54"/>
        <v>#DIV/0!</v>
      </c>
      <c r="Q279" s="77" t="e">
        <f>IF(A279="m",VLOOKUP(K279,Berechnung_Male!$A$1:$D$42,W279,TRUE),VLOOKUP(Eingabeblatt!K279,Berechnung_Female!$A$1:$D$42,W279,TRUE))</f>
        <v>#DIV/0!</v>
      </c>
      <c r="R279" s="77" t="e">
        <f t="shared" si="55"/>
        <v>#DIV/0!</v>
      </c>
      <c r="S279" s="78" t="e">
        <f t="shared" si="56"/>
        <v>#DIV/0!</v>
      </c>
      <c r="V279" s="102"/>
      <c r="W279" s="80" t="e">
        <f t="shared" si="57"/>
        <v>#DIV/0!</v>
      </c>
    </row>
    <row r="280" spans="1:23" s="96" customFormat="1" ht="15" customHeight="1" x14ac:dyDescent="0.2">
      <c r="A280" s="97"/>
      <c r="B280" s="98"/>
      <c r="C280" s="97"/>
      <c r="D280" s="97"/>
      <c r="E280" s="99"/>
      <c r="F280" s="100"/>
      <c r="G280" s="101"/>
      <c r="H280" s="100"/>
      <c r="I280" s="71">
        <f t="shared" si="47"/>
        <v>0</v>
      </c>
      <c r="J280" s="72">
        <f t="shared" si="48"/>
        <v>0</v>
      </c>
      <c r="K280" s="73" t="e">
        <f t="shared" si="49"/>
        <v>#DIV/0!</v>
      </c>
      <c r="L280" s="74" t="e">
        <f t="shared" si="50"/>
        <v>#DIV/0!</v>
      </c>
      <c r="M280" s="75" t="e">
        <f t="shared" si="51"/>
        <v>#DIV/0!</v>
      </c>
      <c r="N280" s="76" t="e">
        <f t="shared" si="52"/>
        <v>#DIV/0!</v>
      </c>
      <c r="O280" s="75" t="e">
        <f t="shared" si="53"/>
        <v>#DIV/0!</v>
      </c>
      <c r="P280" s="75" t="e">
        <f t="shared" si="54"/>
        <v>#DIV/0!</v>
      </c>
      <c r="Q280" s="77" t="e">
        <f>IF(A280="m",VLOOKUP(K280,Berechnung_Male!$A$1:$D$42,W280,TRUE),VLOOKUP(Eingabeblatt!K280,Berechnung_Female!$A$1:$D$42,W280,TRUE))</f>
        <v>#DIV/0!</v>
      </c>
      <c r="R280" s="77" t="e">
        <f t="shared" si="55"/>
        <v>#DIV/0!</v>
      </c>
      <c r="S280" s="78" t="e">
        <f t="shared" si="56"/>
        <v>#DIV/0!</v>
      </c>
      <c r="V280" s="102"/>
      <c r="W280" s="80" t="e">
        <f t="shared" si="57"/>
        <v>#DIV/0!</v>
      </c>
    </row>
    <row r="281" spans="1:23" s="96" customFormat="1" ht="15" customHeight="1" x14ac:dyDescent="0.2">
      <c r="A281" s="97"/>
      <c r="B281" s="98"/>
      <c r="C281" s="97"/>
      <c r="D281" s="97"/>
      <c r="E281" s="99"/>
      <c r="F281" s="100"/>
      <c r="G281" s="101"/>
      <c r="H281" s="100"/>
      <c r="I281" s="71">
        <f t="shared" si="47"/>
        <v>0</v>
      </c>
      <c r="J281" s="72">
        <f t="shared" si="48"/>
        <v>0</v>
      </c>
      <c r="K281" s="73" t="e">
        <f t="shared" si="49"/>
        <v>#DIV/0!</v>
      </c>
      <c r="L281" s="74" t="e">
        <f t="shared" si="50"/>
        <v>#DIV/0!</v>
      </c>
      <c r="M281" s="75" t="e">
        <f t="shared" si="51"/>
        <v>#DIV/0!</v>
      </c>
      <c r="N281" s="76" t="e">
        <f t="shared" si="52"/>
        <v>#DIV/0!</v>
      </c>
      <c r="O281" s="75" t="e">
        <f t="shared" si="53"/>
        <v>#DIV/0!</v>
      </c>
      <c r="P281" s="75" t="e">
        <f t="shared" si="54"/>
        <v>#DIV/0!</v>
      </c>
      <c r="Q281" s="77" t="e">
        <f>IF(A281="m",VLOOKUP(K281,Berechnung_Male!$A$1:$D$42,W281,TRUE),VLOOKUP(Eingabeblatt!K281,Berechnung_Female!$A$1:$D$42,W281,TRUE))</f>
        <v>#DIV/0!</v>
      </c>
      <c r="R281" s="77" t="e">
        <f t="shared" si="55"/>
        <v>#DIV/0!</v>
      </c>
      <c r="S281" s="78" t="e">
        <f t="shared" si="56"/>
        <v>#DIV/0!</v>
      </c>
      <c r="V281" s="102"/>
      <c r="W281" s="80" t="e">
        <f t="shared" si="57"/>
        <v>#DIV/0!</v>
      </c>
    </row>
    <row r="282" spans="1:23" s="96" customFormat="1" ht="15" customHeight="1" x14ac:dyDescent="0.2">
      <c r="A282" s="97"/>
      <c r="B282" s="98"/>
      <c r="C282" s="97"/>
      <c r="D282" s="97"/>
      <c r="E282" s="99"/>
      <c r="F282" s="100"/>
      <c r="G282" s="101"/>
      <c r="H282" s="100"/>
      <c r="I282" s="71">
        <f t="shared" si="47"/>
        <v>0</v>
      </c>
      <c r="J282" s="72">
        <f t="shared" si="48"/>
        <v>0</v>
      </c>
      <c r="K282" s="73" t="e">
        <f t="shared" si="49"/>
        <v>#DIV/0!</v>
      </c>
      <c r="L282" s="74" t="e">
        <f t="shared" si="50"/>
        <v>#DIV/0!</v>
      </c>
      <c r="M282" s="75" t="e">
        <f t="shared" si="51"/>
        <v>#DIV/0!</v>
      </c>
      <c r="N282" s="76" t="e">
        <f t="shared" si="52"/>
        <v>#DIV/0!</v>
      </c>
      <c r="O282" s="75" t="e">
        <f t="shared" si="53"/>
        <v>#DIV/0!</v>
      </c>
      <c r="P282" s="75" t="e">
        <f t="shared" si="54"/>
        <v>#DIV/0!</v>
      </c>
      <c r="Q282" s="77" t="e">
        <f>IF(A282="m",VLOOKUP(K282,Berechnung_Male!$A$1:$D$42,W282,TRUE),VLOOKUP(Eingabeblatt!K282,Berechnung_Female!$A$1:$D$42,W282,TRUE))</f>
        <v>#DIV/0!</v>
      </c>
      <c r="R282" s="77" t="e">
        <f t="shared" si="55"/>
        <v>#DIV/0!</v>
      </c>
      <c r="S282" s="78" t="e">
        <f t="shared" si="56"/>
        <v>#DIV/0!</v>
      </c>
      <c r="V282" s="102"/>
      <c r="W282" s="80" t="e">
        <f t="shared" si="57"/>
        <v>#DIV/0!</v>
      </c>
    </row>
    <row r="283" spans="1:23" s="96" customFormat="1" ht="15" customHeight="1" x14ac:dyDescent="0.2">
      <c r="A283" s="97"/>
      <c r="B283" s="98"/>
      <c r="C283" s="97"/>
      <c r="D283" s="97"/>
      <c r="E283" s="99"/>
      <c r="F283" s="100"/>
      <c r="G283" s="101"/>
      <c r="H283" s="100"/>
      <c r="I283" s="71">
        <f t="shared" si="47"/>
        <v>0</v>
      </c>
      <c r="J283" s="72">
        <f t="shared" si="48"/>
        <v>0</v>
      </c>
      <c r="K283" s="73" t="e">
        <f t="shared" si="49"/>
        <v>#DIV/0!</v>
      </c>
      <c r="L283" s="74" t="e">
        <f t="shared" si="50"/>
        <v>#DIV/0!</v>
      </c>
      <c r="M283" s="75" t="e">
        <f t="shared" si="51"/>
        <v>#DIV/0!</v>
      </c>
      <c r="N283" s="76" t="e">
        <f t="shared" si="52"/>
        <v>#DIV/0!</v>
      </c>
      <c r="O283" s="75" t="e">
        <f t="shared" si="53"/>
        <v>#DIV/0!</v>
      </c>
      <c r="P283" s="75" t="e">
        <f t="shared" si="54"/>
        <v>#DIV/0!</v>
      </c>
      <c r="Q283" s="77" t="e">
        <f>IF(A283="m",VLOOKUP(K283,Berechnung_Male!$A$1:$D$42,W283,TRUE),VLOOKUP(Eingabeblatt!K283,Berechnung_Female!$A$1:$D$42,W283,TRUE))</f>
        <v>#DIV/0!</v>
      </c>
      <c r="R283" s="77" t="e">
        <f t="shared" si="55"/>
        <v>#DIV/0!</v>
      </c>
      <c r="S283" s="78" t="e">
        <f t="shared" si="56"/>
        <v>#DIV/0!</v>
      </c>
      <c r="V283" s="102"/>
      <c r="W283" s="80" t="e">
        <f t="shared" si="57"/>
        <v>#DIV/0!</v>
      </c>
    </row>
    <row r="284" spans="1:23" s="96" customFormat="1" ht="15" customHeight="1" x14ac:dyDescent="0.2">
      <c r="A284" s="97"/>
      <c r="B284" s="98"/>
      <c r="C284" s="97"/>
      <c r="D284" s="97"/>
      <c r="E284" s="99"/>
      <c r="F284" s="100"/>
      <c r="G284" s="101"/>
      <c r="H284" s="100"/>
      <c r="I284" s="71">
        <f t="shared" si="47"/>
        <v>0</v>
      </c>
      <c r="J284" s="72">
        <f t="shared" si="48"/>
        <v>0</v>
      </c>
      <c r="K284" s="73" t="e">
        <f t="shared" si="49"/>
        <v>#DIV/0!</v>
      </c>
      <c r="L284" s="74" t="e">
        <f t="shared" si="50"/>
        <v>#DIV/0!</v>
      </c>
      <c r="M284" s="75" t="e">
        <f t="shared" si="51"/>
        <v>#DIV/0!</v>
      </c>
      <c r="N284" s="76" t="e">
        <f t="shared" si="52"/>
        <v>#DIV/0!</v>
      </c>
      <c r="O284" s="75" t="e">
        <f t="shared" si="53"/>
        <v>#DIV/0!</v>
      </c>
      <c r="P284" s="75" t="e">
        <f t="shared" si="54"/>
        <v>#DIV/0!</v>
      </c>
      <c r="Q284" s="77" t="e">
        <f>IF(A284="m",VLOOKUP(K284,Berechnung_Male!$A$1:$D$42,W284,TRUE),VLOOKUP(Eingabeblatt!K284,Berechnung_Female!$A$1:$D$42,W284,TRUE))</f>
        <v>#DIV/0!</v>
      </c>
      <c r="R284" s="77" t="e">
        <f t="shared" si="55"/>
        <v>#DIV/0!</v>
      </c>
      <c r="S284" s="78" t="e">
        <f t="shared" si="56"/>
        <v>#DIV/0!</v>
      </c>
      <c r="V284" s="102"/>
      <c r="W284" s="80" t="e">
        <f t="shared" si="57"/>
        <v>#DIV/0!</v>
      </c>
    </row>
    <row r="285" spans="1:23" s="96" customFormat="1" ht="15" customHeight="1" x14ac:dyDescent="0.2">
      <c r="A285" s="97"/>
      <c r="B285" s="98"/>
      <c r="C285" s="97"/>
      <c r="D285" s="97"/>
      <c r="E285" s="99"/>
      <c r="F285" s="100"/>
      <c r="G285" s="101"/>
      <c r="H285" s="100"/>
      <c r="I285" s="71">
        <f t="shared" si="47"/>
        <v>0</v>
      </c>
      <c r="J285" s="72">
        <f t="shared" si="48"/>
        <v>0</v>
      </c>
      <c r="K285" s="73" t="e">
        <f t="shared" si="49"/>
        <v>#DIV/0!</v>
      </c>
      <c r="L285" s="74" t="e">
        <f t="shared" si="50"/>
        <v>#DIV/0!</v>
      </c>
      <c r="M285" s="75" t="e">
        <f t="shared" si="51"/>
        <v>#DIV/0!</v>
      </c>
      <c r="N285" s="76" t="e">
        <f t="shared" si="52"/>
        <v>#DIV/0!</v>
      </c>
      <c r="O285" s="75" t="e">
        <f t="shared" si="53"/>
        <v>#DIV/0!</v>
      </c>
      <c r="P285" s="75" t="e">
        <f t="shared" si="54"/>
        <v>#DIV/0!</v>
      </c>
      <c r="Q285" s="77" t="e">
        <f>IF(A285="m",VLOOKUP(K285,Berechnung_Male!$A$1:$D$42,W285,TRUE),VLOOKUP(Eingabeblatt!K285,Berechnung_Female!$A$1:$D$42,W285,TRUE))</f>
        <v>#DIV/0!</v>
      </c>
      <c r="R285" s="77" t="e">
        <f t="shared" si="55"/>
        <v>#DIV/0!</v>
      </c>
      <c r="S285" s="78" t="e">
        <f t="shared" si="56"/>
        <v>#DIV/0!</v>
      </c>
      <c r="V285" s="102"/>
      <c r="W285" s="80" t="e">
        <f t="shared" si="57"/>
        <v>#DIV/0!</v>
      </c>
    </row>
    <row r="286" spans="1:23" s="96" customFormat="1" ht="15" customHeight="1" x14ac:dyDescent="0.2">
      <c r="A286" s="97"/>
      <c r="B286" s="98"/>
      <c r="C286" s="97"/>
      <c r="D286" s="97"/>
      <c r="E286" s="99"/>
      <c r="F286" s="100"/>
      <c r="G286" s="101"/>
      <c r="H286" s="100"/>
      <c r="I286" s="71">
        <f t="shared" si="47"/>
        <v>0</v>
      </c>
      <c r="J286" s="72">
        <f t="shared" si="48"/>
        <v>0</v>
      </c>
      <c r="K286" s="73" t="e">
        <f t="shared" si="49"/>
        <v>#DIV/0!</v>
      </c>
      <c r="L286" s="74" t="e">
        <f t="shared" si="50"/>
        <v>#DIV/0!</v>
      </c>
      <c r="M286" s="75" t="e">
        <f t="shared" si="51"/>
        <v>#DIV/0!</v>
      </c>
      <c r="N286" s="76" t="e">
        <f t="shared" si="52"/>
        <v>#DIV/0!</v>
      </c>
      <c r="O286" s="75" t="e">
        <f t="shared" si="53"/>
        <v>#DIV/0!</v>
      </c>
      <c r="P286" s="75" t="e">
        <f t="shared" si="54"/>
        <v>#DIV/0!</v>
      </c>
      <c r="Q286" s="77" t="e">
        <f>IF(A286="m",VLOOKUP(K286,Berechnung_Male!$A$1:$D$42,W286,TRUE),VLOOKUP(Eingabeblatt!K286,Berechnung_Female!$A$1:$D$42,W286,TRUE))</f>
        <v>#DIV/0!</v>
      </c>
      <c r="R286" s="77" t="e">
        <f t="shared" si="55"/>
        <v>#DIV/0!</v>
      </c>
      <c r="S286" s="78" t="e">
        <f t="shared" si="56"/>
        <v>#DIV/0!</v>
      </c>
      <c r="V286" s="102"/>
      <c r="W286" s="80" t="e">
        <f t="shared" si="57"/>
        <v>#DIV/0!</v>
      </c>
    </row>
    <row r="287" spans="1:23" s="96" customFormat="1" ht="15" customHeight="1" x14ac:dyDescent="0.2">
      <c r="A287" s="97"/>
      <c r="B287" s="98"/>
      <c r="C287" s="97"/>
      <c r="D287" s="97"/>
      <c r="E287" s="99"/>
      <c r="F287" s="100"/>
      <c r="G287" s="101"/>
      <c r="H287" s="100"/>
      <c r="I287" s="71">
        <f t="shared" si="47"/>
        <v>0</v>
      </c>
      <c r="J287" s="72">
        <f t="shared" si="48"/>
        <v>0</v>
      </c>
      <c r="K287" s="73" t="e">
        <f t="shared" si="49"/>
        <v>#DIV/0!</v>
      </c>
      <c r="L287" s="74" t="e">
        <f t="shared" si="50"/>
        <v>#DIV/0!</v>
      </c>
      <c r="M287" s="75" t="e">
        <f t="shared" si="51"/>
        <v>#DIV/0!</v>
      </c>
      <c r="N287" s="76" t="e">
        <f t="shared" si="52"/>
        <v>#DIV/0!</v>
      </c>
      <c r="O287" s="75" t="e">
        <f t="shared" si="53"/>
        <v>#DIV/0!</v>
      </c>
      <c r="P287" s="75" t="e">
        <f t="shared" si="54"/>
        <v>#DIV/0!</v>
      </c>
      <c r="Q287" s="77" t="e">
        <f>IF(A287="m",VLOOKUP(K287,Berechnung_Male!$A$1:$D$42,W287,TRUE),VLOOKUP(Eingabeblatt!K287,Berechnung_Female!$A$1:$D$42,W287,TRUE))</f>
        <v>#DIV/0!</v>
      </c>
      <c r="R287" s="77" t="e">
        <f t="shared" si="55"/>
        <v>#DIV/0!</v>
      </c>
      <c r="S287" s="78" t="e">
        <f t="shared" si="56"/>
        <v>#DIV/0!</v>
      </c>
      <c r="V287" s="102"/>
      <c r="W287" s="80" t="e">
        <f t="shared" si="57"/>
        <v>#DIV/0!</v>
      </c>
    </row>
    <row r="288" spans="1:23" s="96" customFormat="1" ht="15" customHeight="1" x14ac:dyDescent="0.2">
      <c r="A288" s="97"/>
      <c r="B288" s="98"/>
      <c r="C288" s="97"/>
      <c r="D288" s="97"/>
      <c r="E288" s="99"/>
      <c r="F288" s="100"/>
      <c r="G288" s="101"/>
      <c r="H288" s="100"/>
      <c r="I288" s="71">
        <f t="shared" si="47"/>
        <v>0</v>
      </c>
      <c r="J288" s="72">
        <f t="shared" si="48"/>
        <v>0</v>
      </c>
      <c r="K288" s="73" t="e">
        <f t="shared" si="49"/>
        <v>#DIV/0!</v>
      </c>
      <c r="L288" s="74" t="e">
        <f t="shared" si="50"/>
        <v>#DIV/0!</v>
      </c>
      <c r="M288" s="75" t="e">
        <f t="shared" si="51"/>
        <v>#DIV/0!</v>
      </c>
      <c r="N288" s="76" t="e">
        <f t="shared" si="52"/>
        <v>#DIV/0!</v>
      </c>
      <c r="O288" s="75" t="e">
        <f t="shared" si="53"/>
        <v>#DIV/0!</v>
      </c>
      <c r="P288" s="75" t="e">
        <f t="shared" si="54"/>
        <v>#DIV/0!</v>
      </c>
      <c r="Q288" s="77" t="e">
        <f>IF(A288="m",VLOOKUP(K288,Berechnung_Male!$A$1:$D$42,W288,TRUE),VLOOKUP(Eingabeblatt!K288,Berechnung_Female!$A$1:$D$42,W288,TRUE))</f>
        <v>#DIV/0!</v>
      </c>
      <c r="R288" s="77" t="e">
        <f t="shared" si="55"/>
        <v>#DIV/0!</v>
      </c>
      <c r="S288" s="78" t="e">
        <f t="shared" si="56"/>
        <v>#DIV/0!</v>
      </c>
      <c r="V288" s="102"/>
      <c r="W288" s="80" t="e">
        <f t="shared" si="57"/>
        <v>#DIV/0!</v>
      </c>
    </row>
    <row r="289" spans="1:23" s="96" customFormat="1" ht="15" customHeight="1" x14ac:dyDescent="0.2">
      <c r="A289" s="97"/>
      <c r="B289" s="98"/>
      <c r="C289" s="97"/>
      <c r="D289" s="97"/>
      <c r="E289" s="99"/>
      <c r="F289" s="100"/>
      <c r="G289" s="101"/>
      <c r="H289" s="100"/>
      <c r="I289" s="71">
        <f t="shared" si="47"/>
        <v>0</v>
      </c>
      <c r="J289" s="72">
        <f t="shared" si="48"/>
        <v>0</v>
      </c>
      <c r="K289" s="73" t="e">
        <f t="shared" si="49"/>
        <v>#DIV/0!</v>
      </c>
      <c r="L289" s="74" t="e">
        <f t="shared" si="50"/>
        <v>#DIV/0!</v>
      </c>
      <c r="M289" s="75" t="e">
        <f t="shared" si="51"/>
        <v>#DIV/0!</v>
      </c>
      <c r="N289" s="76" t="e">
        <f t="shared" si="52"/>
        <v>#DIV/0!</v>
      </c>
      <c r="O289" s="75" t="e">
        <f t="shared" si="53"/>
        <v>#DIV/0!</v>
      </c>
      <c r="P289" s="75" t="e">
        <f t="shared" si="54"/>
        <v>#DIV/0!</v>
      </c>
      <c r="Q289" s="77" t="e">
        <f>IF(A289="m",VLOOKUP(K289,Berechnung_Male!$A$1:$D$42,W289,TRUE),VLOOKUP(Eingabeblatt!K289,Berechnung_Female!$A$1:$D$42,W289,TRUE))</f>
        <v>#DIV/0!</v>
      </c>
      <c r="R289" s="77" t="e">
        <f t="shared" si="55"/>
        <v>#DIV/0!</v>
      </c>
      <c r="S289" s="78" t="e">
        <f t="shared" si="56"/>
        <v>#DIV/0!</v>
      </c>
      <c r="V289" s="102"/>
      <c r="W289" s="80" t="e">
        <f t="shared" si="57"/>
        <v>#DIV/0!</v>
      </c>
    </row>
    <row r="290" spans="1:23" s="96" customFormat="1" ht="15" customHeight="1" x14ac:dyDescent="0.2">
      <c r="A290" s="97"/>
      <c r="B290" s="98"/>
      <c r="C290" s="97"/>
      <c r="D290" s="97"/>
      <c r="E290" s="99"/>
      <c r="F290" s="100"/>
      <c r="G290" s="101"/>
      <c r="H290" s="100"/>
      <c r="I290" s="71">
        <f t="shared" si="47"/>
        <v>0</v>
      </c>
      <c r="J290" s="72">
        <f t="shared" si="48"/>
        <v>0</v>
      </c>
      <c r="K290" s="73" t="e">
        <f t="shared" si="49"/>
        <v>#DIV/0!</v>
      </c>
      <c r="L290" s="74" t="e">
        <f t="shared" si="50"/>
        <v>#DIV/0!</v>
      </c>
      <c r="M290" s="75" t="e">
        <f t="shared" si="51"/>
        <v>#DIV/0!</v>
      </c>
      <c r="N290" s="76" t="e">
        <f t="shared" si="52"/>
        <v>#DIV/0!</v>
      </c>
      <c r="O290" s="75" t="e">
        <f t="shared" si="53"/>
        <v>#DIV/0!</v>
      </c>
      <c r="P290" s="75" t="e">
        <f t="shared" si="54"/>
        <v>#DIV/0!</v>
      </c>
      <c r="Q290" s="77" t="e">
        <f>IF(A290="m",VLOOKUP(K290,Berechnung_Male!$A$1:$D$42,W290,TRUE),VLOOKUP(Eingabeblatt!K290,Berechnung_Female!$A$1:$D$42,W290,TRUE))</f>
        <v>#DIV/0!</v>
      </c>
      <c r="R290" s="77" t="e">
        <f t="shared" si="55"/>
        <v>#DIV/0!</v>
      </c>
      <c r="S290" s="78" t="e">
        <f t="shared" si="56"/>
        <v>#DIV/0!</v>
      </c>
      <c r="V290" s="102"/>
      <c r="W290" s="80" t="e">
        <f t="shared" si="57"/>
        <v>#DIV/0!</v>
      </c>
    </row>
    <row r="291" spans="1:23" s="96" customFormat="1" ht="15" customHeight="1" x14ac:dyDescent="0.2">
      <c r="A291" s="97"/>
      <c r="B291" s="98"/>
      <c r="C291" s="97"/>
      <c r="D291" s="97"/>
      <c r="E291" s="99"/>
      <c r="F291" s="100"/>
      <c r="G291" s="101"/>
      <c r="H291" s="100"/>
      <c r="I291" s="71">
        <f t="shared" si="47"/>
        <v>0</v>
      </c>
      <c r="J291" s="72">
        <f t="shared" si="48"/>
        <v>0</v>
      </c>
      <c r="K291" s="73" t="e">
        <f t="shared" si="49"/>
        <v>#DIV/0!</v>
      </c>
      <c r="L291" s="74" t="e">
        <f t="shared" si="50"/>
        <v>#DIV/0!</v>
      </c>
      <c r="M291" s="75" t="e">
        <f t="shared" si="51"/>
        <v>#DIV/0!</v>
      </c>
      <c r="N291" s="76" t="e">
        <f t="shared" si="52"/>
        <v>#DIV/0!</v>
      </c>
      <c r="O291" s="75" t="e">
        <f t="shared" si="53"/>
        <v>#DIV/0!</v>
      </c>
      <c r="P291" s="75" t="e">
        <f t="shared" si="54"/>
        <v>#DIV/0!</v>
      </c>
      <c r="Q291" s="77" t="e">
        <f>IF(A291="m",VLOOKUP(K291,Berechnung_Male!$A$1:$D$42,W291,TRUE),VLOOKUP(Eingabeblatt!K291,Berechnung_Female!$A$1:$D$42,W291,TRUE))</f>
        <v>#DIV/0!</v>
      </c>
      <c r="R291" s="77" t="e">
        <f t="shared" si="55"/>
        <v>#DIV/0!</v>
      </c>
      <c r="S291" s="78" t="e">
        <f t="shared" si="56"/>
        <v>#DIV/0!</v>
      </c>
      <c r="V291" s="102"/>
      <c r="W291" s="80" t="e">
        <f t="shared" si="57"/>
        <v>#DIV/0!</v>
      </c>
    </row>
    <row r="292" spans="1:23" s="96" customFormat="1" ht="15" customHeight="1" x14ac:dyDescent="0.2">
      <c r="A292" s="97"/>
      <c r="B292" s="98"/>
      <c r="C292" s="97"/>
      <c r="D292" s="97"/>
      <c r="E292" s="99"/>
      <c r="F292" s="100"/>
      <c r="G292" s="101"/>
      <c r="H292" s="100"/>
      <c r="I292" s="71">
        <f t="shared" si="47"/>
        <v>0</v>
      </c>
      <c r="J292" s="72">
        <f t="shared" si="48"/>
        <v>0</v>
      </c>
      <c r="K292" s="73" t="e">
        <f t="shared" si="49"/>
        <v>#DIV/0!</v>
      </c>
      <c r="L292" s="74" t="e">
        <f t="shared" si="50"/>
        <v>#DIV/0!</v>
      </c>
      <c r="M292" s="75" t="e">
        <f t="shared" si="51"/>
        <v>#DIV/0!</v>
      </c>
      <c r="N292" s="76" t="e">
        <f t="shared" si="52"/>
        <v>#DIV/0!</v>
      </c>
      <c r="O292" s="75" t="e">
        <f t="shared" si="53"/>
        <v>#DIV/0!</v>
      </c>
      <c r="P292" s="75" t="e">
        <f t="shared" si="54"/>
        <v>#DIV/0!</v>
      </c>
      <c r="Q292" s="77" t="e">
        <f>IF(A292="m",VLOOKUP(K292,Berechnung_Male!$A$1:$D$42,W292,TRUE),VLOOKUP(Eingabeblatt!K292,Berechnung_Female!$A$1:$D$42,W292,TRUE))</f>
        <v>#DIV/0!</v>
      </c>
      <c r="R292" s="77" t="e">
        <f t="shared" si="55"/>
        <v>#DIV/0!</v>
      </c>
      <c r="S292" s="78" t="e">
        <f t="shared" si="56"/>
        <v>#DIV/0!</v>
      </c>
      <c r="V292" s="102"/>
      <c r="W292" s="80" t="e">
        <f t="shared" si="57"/>
        <v>#DIV/0!</v>
      </c>
    </row>
    <row r="293" spans="1:23" s="96" customFormat="1" ht="15" customHeight="1" x14ac:dyDescent="0.2">
      <c r="A293" s="97"/>
      <c r="B293" s="98"/>
      <c r="C293" s="97"/>
      <c r="D293" s="97"/>
      <c r="E293" s="99"/>
      <c r="F293" s="100"/>
      <c r="G293" s="101"/>
      <c r="H293" s="100"/>
      <c r="I293" s="71">
        <f t="shared" si="47"/>
        <v>0</v>
      </c>
      <c r="J293" s="72">
        <f t="shared" si="48"/>
        <v>0</v>
      </c>
      <c r="K293" s="73" t="e">
        <f t="shared" si="49"/>
        <v>#DIV/0!</v>
      </c>
      <c r="L293" s="74" t="e">
        <f t="shared" si="50"/>
        <v>#DIV/0!</v>
      </c>
      <c r="M293" s="75" t="e">
        <f t="shared" si="51"/>
        <v>#DIV/0!</v>
      </c>
      <c r="N293" s="76" t="e">
        <f t="shared" si="52"/>
        <v>#DIV/0!</v>
      </c>
      <c r="O293" s="75" t="e">
        <f t="shared" si="53"/>
        <v>#DIV/0!</v>
      </c>
      <c r="P293" s="75" t="e">
        <f t="shared" si="54"/>
        <v>#DIV/0!</v>
      </c>
      <c r="Q293" s="77" t="e">
        <f>IF(A293="m",VLOOKUP(K293,Berechnung_Male!$A$1:$D$42,W293,TRUE),VLOOKUP(Eingabeblatt!K293,Berechnung_Female!$A$1:$D$42,W293,TRUE))</f>
        <v>#DIV/0!</v>
      </c>
      <c r="R293" s="77" t="e">
        <f t="shared" si="55"/>
        <v>#DIV/0!</v>
      </c>
      <c r="S293" s="78" t="e">
        <f t="shared" si="56"/>
        <v>#DIV/0!</v>
      </c>
      <c r="V293" s="102"/>
      <c r="W293" s="80" t="e">
        <f t="shared" si="57"/>
        <v>#DIV/0!</v>
      </c>
    </row>
    <row r="294" spans="1:23" s="96" customFormat="1" ht="15" customHeight="1" x14ac:dyDescent="0.2">
      <c r="A294" s="97"/>
      <c r="B294" s="98"/>
      <c r="C294" s="97"/>
      <c r="D294" s="97"/>
      <c r="E294" s="99"/>
      <c r="F294" s="100"/>
      <c r="G294" s="101"/>
      <c r="H294" s="100"/>
      <c r="I294" s="71">
        <f t="shared" si="47"/>
        <v>0</v>
      </c>
      <c r="J294" s="72">
        <f t="shared" si="48"/>
        <v>0</v>
      </c>
      <c r="K294" s="73" t="e">
        <f t="shared" si="49"/>
        <v>#DIV/0!</v>
      </c>
      <c r="L294" s="74" t="e">
        <f t="shared" si="50"/>
        <v>#DIV/0!</v>
      </c>
      <c r="M294" s="75" t="e">
        <f t="shared" si="51"/>
        <v>#DIV/0!</v>
      </c>
      <c r="N294" s="76" t="e">
        <f t="shared" si="52"/>
        <v>#DIV/0!</v>
      </c>
      <c r="O294" s="75" t="e">
        <f t="shared" si="53"/>
        <v>#DIV/0!</v>
      </c>
      <c r="P294" s="75" t="e">
        <f t="shared" si="54"/>
        <v>#DIV/0!</v>
      </c>
      <c r="Q294" s="77" t="e">
        <f>IF(A294="m",VLOOKUP(K294,Berechnung_Male!$A$1:$D$42,W294,TRUE),VLOOKUP(Eingabeblatt!K294,Berechnung_Female!$A$1:$D$42,W294,TRUE))</f>
        <v>#DIV/0!</v>
      </c>
      <c r="R294" s="77" t="e">
        <f t="shared" si="55"/>
        <v>#DIV/0!</v>
      </c>
      <c r="S294" s="78" t="e">
        <f t="shared" si="56"/>
        <v>#DIV/0!</v>
      </c>
      <c r="V294" s="102"/>
      <c r="W294" s="80" t="e">
        <f t="shared" si="57"/>
        <v>#DIV/0!</v>
      </c>
    </row>
    <row r="295" spans="1:23" s="96" customFormat="1" ht="15" customHeight="1" x14ac:dyDescent="0.2">
      <c r="A295" s="97"/>
      <c r="B295" s="98"/>
      <c r="C295" s="97"/>
      <c r="D295" s="97"/>
      <c r="E295" s="99"/>
      <c r="F295" s="100"/>
      <c r="G295" s="101"/>
      <c r="H295" s="100"/>
      <c r="I295" s="71">
        <f t="shared" si="47"/>
        <v>0</v>
      </c>
      <c r="J295" s="72">
        <f t="shared" si="48"/>
        <v>0</v>
      </c>
      <c r="K295" s="73" t="e">
        <f t="shared" si="49"/>
        <v>#DIV/0!</v>
      </c>
      <c r="L295" s="74" t="e">
        <f t="shared" si="50"/>
        <v>#DIV/0!</v>
      </c>
      <c r="M295" s="75" t="e">
        <f t="shared" si="51"/>
        <v>#DIV/0!</v>
      </c>
      <c r="N295" s="76" t="e">
        <f t="shared" si="52"/>
        <v>#DIV/0!</v>
      </c>
      <c r="O295" s="75" t="e">
        <f t="shared" si="53"/>
        <v>#DIV/0!</v>
      </c>
      <c r="P295" s="75" t="e">
        <f t="shared" si="54"/>
        <v>#DIV/0!</v>
      </c>
      <c r="Q295" s="77" t="e">
        <f>IF(A295="m",VLOOKUP(K295,Berechnung_Male!$A$1:$D$42,W295,TRUE),VLOOKUP(Eingabeblatt!K295,Berechnung_Female!$A$1:$D$42,W295,TRUE))</f>
        <v>#DIV/0!</v>
      </c>
      <c r="R295" s="77" t="e">
        <f t="shared" si="55"/>
        <v>#DIV/0!</v>
      </c>
      <c r="S295" s="78" t="e">
        <f t="shared" si="56"/>
        <v>#DIV/0!</v>
      </c>
      <c r="V295" s="102"/>
      <c r="W295" s="80" t="e">
        <f t="shared" si="57"/>
        <v>#DIV/0!</v>
      </c>
    </row>
    <row r="296" spans="1:23" s="96" customFormat="1" ht="15" customHeight="1" x14ac:dyDescent="0.2">
      <c r="A296" s="97"/>
      <c r="B296" s="98"/>
      <c r="C296" s="97"/>
      <c r="D296" s="97"/>
      <c r="E296" s="99"/>
      <c r="F296" s="100"/>
      <c r="G296" s="101"/>
      <c r="H296" s="100"/>
      <c r="I296" s="71">
        <f t="shared" si="47"/>
        <v>0</v>
      </c>
      <c r="J296" s="72">
        <f t="shared" si="48"/>
        <v>0</v>
      </c>
      <c r="K296" s="73" t="e">
        <f t="shared" si="49"/>
        <v>#DIV/0!</v>
      </c>
      <c r="L296" s="74" t="e">
        <f t="shared" si="50"/>
        <v>#DIV/0!</v>
      </c>
      <c r="M296" s="75" t="e">
        <f t="shared" si="51"/>
        <v>#DIV/0!</v>
      </c>
      <c r="N296" s="76" t="e">
        <f t="shared" si="52"/>
        <v>#DIV/0!</v>
      </c>
      <c r="O296" s="75" t="e">
        <f t="shared" si="53"/>
        <v>#DIV/0!</v>
      </c>
      <c r="P296" s="75" t="e">
        <f t="shared" si="54"/>
        <v>#DIV/0!</v>
      </c>
      <c r="Q296" s="77" t="e">
        <f>IF(A296="m",VLOOKUP(K296,Berechnung_Male!$A$1:$D$42,W296,TRUE),VLOOKUP(Eingabeblatt!K296,Berechnung_Female!$A$1:$D$42,W296,TRUE))</f>
        <v>#DIV/0!</v>
      </c>
      <c r="R296" s="77" t="e">
        <f t="shared" si="55"/>
        <v>#DIV/0!</v>
      </c>
      <c r="S296" s="78" t="e">
        <f t="shared" si="56"/>
        <v>#DIV/0!</v>
      </c>
      <c r="V296" s="102"/>
      <c r="W296" s="80" t="e">
        <f t="shared" si="57"/>
        <v>#DIV/0!</v>
      </c>
    </row>
    <row r="297" spans="1:23" s="96" customFormat="1" ht="15" customHeight="1" x14ac:dyDescent="0.2">
      <c r="A297" s="97"/>
      <c r="B297" s="98"/>
      <c r="C297" s="97"/>
      <c r="D297" s="97"/>
      <c r="E297" s="99"/>
      <c r="F297" s="100"/>
      <c r="G297" s="101"/>
      <c r="H297" s="100"/>
      <c r="I297" s="71">
        <f t="shared" si="47"/>
        <v>0</v>
      </c>
      <c r="J297" s="72">
        <f t="shared" si="48"/>
        <v>0</v>
      </c>
      <c r="K297" s="73" t="e">
        <f t="shared" si="49"/>
        <v>#DIV/0!</v>
      </c>
      <c r="L297" s="74" t="e">
        <f t="shared" si="50"/>
        <v>#DIV/0!</v>
      </c>
      <c r="M297" s="75" t="e">
        <f t="shared" si="51"/>
        <v>#DIV/0!</v>
      </c>
      <c r="N297" s="76" t="e">
        <f t="shared" si="52"/>
        <v>#DIV/0!</v>
      </c>
      <c r="O297" s="75" t="e">
        <f t="shared" si="53"/>
        <v>#DIV/0!</v>
      </c>
      <c r="P297" s="75" t="e">
        <f t="shared" si="54"/>
        <v>#DIV/0!</v>
      </c>
      <c r="Q297" s="77" t="e">
        <f>IF(A297="m",VLOOKUP(K297,Berechnung_Male!$A$1:$D$42,W297,TRUE),VLOOKUP(Eingabeblatt!K297,Berechnung_Female!$A$1:$D$42,W297,TRUE))</f>
        <v>#DIV/0!</v>
      </c>
      <c r="R297" s="77" t="e">
        <f t="shared" si="55"/>
        <v>#DIV/0!</v>
      </c>
      <c r="S297" s="78" t="e">
        <f t="shared" si="56"/>
        <v>#DIV/0!</v>
      </c>
      <c r="V297" s="102"/>
      <c r="W297" s="80" t="e">
        <f t="shared" si="57"/>
        <v>#DIV/0!</v>
      </c>
    </row>
    <row r="298" spans="1:23" s="96" customFormat="1" ht="15" customHeight="1" x14ac:dyDescent="0.2">
      <c r="A298" s="97"/>
      <c r="B298" s="98"/>
      <c r="C298" s="97"/>
      <c r="D298" s="97"/>
      <c r="E298" s="99"/>
      <c r="F298" s="100"/>
      <c r="G298" s="101"/>
      <c r="H298" s="100"/>
      <c r="I298" s="71">
        <f t="shared" si="47"/>
        <v>0</v>
      </c>
      <c r="J298" s="72">
        <f t="shared" si="48"/>
        <v>0</v>
      </c>
      <c r="K298" s="73" t="e">
        <f t="shared" si="49"/>
        <v>#DIV/0!</v>
      </c>
      <c r="L298" s="74" t="e">
        <f t="shared" si="50"/>
        <v>#DIV/0!</v>
      </c>
      <c r="M298" s="75" t="e">
        <f t="shared" si="51"/>
        <v>#DIV/0!</v>
      </c>
      <c r="N298" s="76" t="e">
        <f t="shared" si="52"/>
        <v>#DIV/0!</v>
      </c>
      <c r="O298" s="75" t="e">
        <f t="shared" si="53"/>
        <v>#DIV/0!</v>
      </c>
      <c r="P298" s="75" t="e">
        <f t="shared" si="54"/>
        <v>#DIV/0!</v>
      </c>
      <c r="Q298" s="77" t="e">
        <f>IF(A298="m",VLOOKUP(K298,Berechnung_Male!$A$1:$D$42,W298,TRUE),VLOOKUP(Eingabeblatt!K298,Berechnung_Female!$A$1:$D$42,W298,TRUE))</f>
        <v>#DIV/0!</v>
      </c>
      <c r="R298" s="77" t="e">
        <f t="shared" si="55"/>
        <v>#DIV/0!</v>
      </c>
      <c r="S298" s="78" t="e">
        <f t="shared" si="56"/>
        <v>#DIV/0!</v>
      </c>
      <c r="V298" s="102"/>
      <c r="W298" s="80" t="e">
        <f t="shared" si="57"/>
        <v>#DIV/0!</v>
      </c>
    </row>
    <row r="299" spans="1:23" s="96" customFormat="1" ht="15" customHeight="1" x14ac:dyDescent="0.2">
      <c r="A299" s="97"/>
      <c r="B299" s="98"/>
      <c r="C299" s="97"/>
      <c r="D299" s="97"/>
      <c r="E299" s="99"/>
      <c r="F299" s="100"/>
      <c r="G299" s="101"/>
      <c r="H299" s="100"/>
      <c r="I299" s="71">
        <f t="shared" si="47"/>
        <v>0</v>
      </c>
      <c r="J299" s="72">
        <f t="shared" si="48"/>
        <v>0</v>
      </c>
      <c r="K299" s="73" t="e">
        <f t="shared" si="49"/>
        <v>#DIV/0!</v>
      </c>
      <c r="L299" s="74" t="e">
        <f t="shared" si="50"/>
        <v>#DIV/0!</v>
      </c>
      <c r="M299" s="75" t="e">
        <f t="shared" si="51"/>
        <v>#DIV/0!</v>
      </c>
      <c r="N299" s="76" t="e">
        <f t="shared" si="52"/>
        <v>#DIV/0!</v>
      </c>
      <c r="O299" s="75" t="e">
        <f t="shared" si="53"/>
        <v>#DIV/0!</v>
      </c>
      <c r="P299" s="75" t="e">
        <f t="shared" si="54"/>
        <v>#DIV/0!</v>
      </c>
      <c r="Q299" s="77" t="e">
        <f>IF(A299="m",VLOOKUP(K299,Berechnung_Male!$A$1:$D$42,W299,TRUE),VLOOKUP(Eingabeblatt!K299,Berechnung_Female!$A$1:$D$42,W299,TRUE))</f>
        <v>#DIV/0!</v>
      </c>
      <c r="R299" s="77" t="e">
        <f t="shared" si="55"/>
        <v>#DIV/0!</v>
      </c>
      <c r="S299" s="78" t="e">
        <f t="shared" si="56"/>
        <v>#DIV/0!</v>
      </c>
      <c r="V299" s="102"/>
      <c r="W299" s="80" t="e">
        <f t="shared" si="57"/>
        <v>#DIV/0!</v>
      </c>
    </row>
    <row r="300" spans="1:23" s="96" customFormat="1" ht="15" customHeight="1" x14ac:dyDescent="0.2">
      <c r="A300" s="97"/>
      <c r="B300" s="98"/>
      <c r="C300" s="97"/>
      <c r="D300" s="97"/>
      <c r="E300" s="99"/>
      <c r="F300" s="100"/>
      <c r="G300" s="101"/>
      <c r="H300" s="100"/>
      <c r="I300" s="71">
        <f t="shared" si="47"/>
        <v>0</v>
      </c>
      <c r="J300" s="72">
        <f t="shared" si="48"/>
        <v>0</v>
      </c>
      <c r="K300" s="73" t="e">
        <f t="shared" si="49"/>
        <v>#DIV/0!</v>
      </c>
      <c r="L300" s="74" t="e">
        <f t="shared" si="50"/>
        <v>#DIV/0!</v>
      </c>
      <c r="M300" s="75" t="e">
        <f t="shared" si="51"/>
        <v>#DIV/0!</v>
      </c>
      <c r="N300" s="76" t="e">
        <f t="shared" si="52"/>
        <v>#DIV/0!</v>
      </c>
      <c r="O300" s="75" t="e">
        <f t="shared" si="53"/>
        <v>#DIV/0!</v>
      </c>
      <c r="P300" s="75" t="e">
        <f t="shared" si="54"/>
        <v>#DIV/0!</v>
      </c>
      <c r="Q300" s="77" t="e">
        <f>IF(A300="m",VLOOKUP(K300,Berechnung_Male!$A$1:$D$42,W300,TRUE),VLOOKUP(Eingabeblatt!K300,Berechnung_Female!$A$1:$D$42,W300,TRUE))</f>
        <v>#DIV/0!</v>
      </c>
      <c r="R300" s="77" t="e">
        <f t="shared" si="55"/>
        <v>#DIV/0!</v>
      </c>
      <c r="S300" s="78" t="e">
        <f t="shared" si="56"/>
        <v>#DIV/0!</v>
      </c>
      <c r="V300" s="102"/>
      <c r="W300" s="80" t="e">
        <f t="shared" si="57"/>
        <v>#DIV/0!</v>
      </c>
    </row>
    <row r="301" spans="1:23" s="96" customFormat="1" ht="15" customHeight="1" x14ac:dyDescent="0.2">
      <c r="A301" s="97"/>
      <c r="B301" s="98"/>
      <c r="C301" s="97"/>
      <c r="D301" s="97"/>
      <c r="E301" s="99"/>
      <c r="F301" s="100"/>
      <c r="G301" s="101"/>
      <c r="H301" s="100"/>
      <c r="I301" s="71">
        <f t="shared" si="47"/>
        <v>0</v>
      </c>
      <c r="J301" s="72">
        <f t="shared" si="48"/>
        <v>0</v>
      </c>
      <c r="K301" s="73" t="e">
        <f t="shared" si="49"/>
        <v>#DIV/0!</v>
      </c>
      <c r="L301" s="74" t="e">
        <f t="shared" si="50"/>
        <v>#DIV/0!</v>
      </c>
      <c r="M301" s="75" t="e">
        <f t="shared" si="51"/>
        <v>#DIV/0!</v>
      </c>
      <c r="N301" s="76" t="e">
        <f t="shared" si="52"/>
        <v>#DIV/0!</v>
      </c>
      <c r="O301" s="75" t="e">
        <f t="shared" si="53"/>
        <v>#DIV/0!</v>
      </c>
      <c r="P301" s="75" t="e">
        <f t="shared" si="54"/>
        <v>#DIV/0!</v>
      </c>
      <c r="Q301" s="77" t="e">
        <f>IF(A301="m",VLOOKUP(K301,Berechnung_Male!$A$1:$D$42,W301,TRUE),VLOOKUP(Eingabeblatt!K301,Berechnung_Female!$A$1:$D$42,W301,TRUE))</f>
        <v>#DIV/0!</v>
      </c>
      <c r="R301" s="77" t="e">
        <f t="shared" si="55"/>
        <v>#DIV/0!</v>
      </c>
      <c r="S301" s="78" t="e">
        <f t="shared" si="56"/>
        <v>#DIV/0!</v>
      </c>
      <c r="V301" s="102"/>
      <c r="W301" s="80" t="e">
        <f t="shared" si="57"/>
        <v>#DIV/0!</v>
      </c>
    </row>
    <row r="302" spans="1:23" s="96" customFormat="1" ht="15" customHeight="1" x14ac:dyDescent="0.2">
      <c r="A302" s="97"/>
      <c r="B302" s="98"/>
      <c r="C302" s="97"/>
      <c r="D302" s="97"/>
      <c r="E302" s="99"/>
      <c r="F302" s="100"/>
      <c r="G302" s="101"/>
      <c r="H302" s="100"/>
      <c r="I302" s="71">
        <f t="shared" si="47"/>
        <v>0</v>
      </c>
      <c r="J302" s="72">
        <f t="shared" si="48"/>
        <v>0</v>
      </c>
      <c r="K302" s="73" t="e">
        <f t="shared" si="49"/>
        <v>#DIV/0!</v>
      </c>
      <c r="L302" s="74" t="e">
        <f t="shared" si="50"/>
        <v>#DIV/0!</v>
      </c>
      <c r="M302" s="75" t="e">
        <f t="shared" si="51"/>
        <v>#DIV/0!</v>
      </c>
      <c r="N302" s="76" t="e">
        <f t="shared" si="52"/>
        <v>#DIV/0!</v>
      </c>
      <c r="O302" s="75" t="e">
        <f t="shared" si="53"/>
        <v>#DIV/0!</v>
      </c>
      <c r="P302" s="75" t="e">
        <f t="shared" si="54"/>
        <v>#DIV/0!</v>
      </c>
      <c r="Q302" s="77" t="e">
        <f>IF(A302="m",VLOOKUP(K302,Berechnung_Male!$A$1:$D$42,W302,TRUE),VLOOKUP(Eingabeblatt!K302,Berechnung_Female!$A$1:$D$42,W302,TRUE))</f>
        <v>#DIV/0!</v>
      </c>
      <c r="R302" s="77" t="e">
        <f t="shared" si="55"/>
        <v>#DIV/0!</v>
      </c>
      <c r="S302" s="78" t="e">
        <f t="shared" si="56"/>
        <v>#DIV/0!</v>
      </c>
      <c r="V302" s="102"/>
      <c r="W302" s="80" t="e">
        <f t="shared" si="57"/>
        <v>#DIV/0!</v>
      </c>
    </row>
    <row r="303" spans="1:23" s="96" customFormat="1" ht="15" customHeight="1" x14ac:dyDescent="0.2">
      <c r="A303" s="97"/>
      <c r="B303" s="98"/>
      <c r="C303" s="97"/>
      <c r="D303" s="97"/>
      <c r="E303" s="99"/>
      <c r="F303" s="100"/>
      <c r="G303" s="101"/>
      <c r="H303" s="100"/>
      <c r="I303" s="71">
        <f t="shared" si="47"/>
        <v>0</v>
      </c>
      <c r="J303" s="72">
        <f t="shared" si="48"/>
        <v>0</v>
      </c>
      <c r="K303" s="73" t="e">
        <f t="shared" si="49"/>
        <v>#DIV/0!</v>
      </c>
      <c r="L303" s="74" t="e">
        <f t="shared" si="50"/>
        <v>#DIV/0!</v>
      </c>
      <c r="M303" s="75" t="e">
        <f t="shared" si="51"/>
        <v>#DIV/0!</v>
      </c>
      <c r="N303" s="76" t="e">
        <f t="shared" si="52"/>
        <v>#DIV/0!</v>
      </c>
      <c r="O303" s="75" t="e">
        <f t="shared" si="53"/>
        <v>#DIV/0!</v>
      </c>
      <c r="P303" s="75" t="e">
        <f t="shared" si="54"/>
        <v>#DIV/0!</v>
      </c>
      <c r="Q303" s="77" t="e">
        <f>IF(A303="m",VLOOKUP(K303,Berechnung_Male!$A$1:$D$42,W303,TRUE),VLOOKUP(Eingabeblatt!K303,Berechnung_Female!$A$1:$D$42,W303,TRUE))</f>
        <v>#DIV/0!</v>
      </c>
      <c r="R303" s="77" t="e">
        <f t="shared" si="55"/>
        <v>#DIV/0!</v>
      </c>
      <c r="S303" s="78" t="e">
        <f t="shared" si="56"/>
        <v>#DIV/0!</v>
      </c>
      <c r="V303" s="102"/>
      <c r="W303" s="80" t="e">
        <f t="shared" si="57"/>
        <v>#DIV/0!</v>
      </c>
    </row>
    <row r="304" spans="1:23" s="96" customFormat="1" ht="15" customHeight="1" x14ac:dyDescent="0.2">
      <c r="A304" s="97"/>
      <c r="B304" s="98"/>
      <c r="C304" s="97"/>
      <c r="D304" s="97"/>
      <c r="E304" s="99"/>
      <c r="F304" s="100"/>
      <c r="G304" s="101"/>
      <c r="H304" s="100"/>
      <c r="I304" s="71">
        <f t="shared" si="47"/>
        <v>0</v>
      </c>
      <c r="J304" s="72">
        <f t="shared" si="48"/>
        <v>0</v>
      </c>
      <c r="K304" s="73" t="e">
        <f t="shared" si="49"/>
        <v>#DIV/0!</v>
      </c>
      <c r="L304" s="74" t="e">
        <f t="shared" si="50"/>
        <v>#DIV/0!</v>
      </c>
      <c r="M304" s="75" t="e">
        <f t="shared" si="51"/>
        <v>#DIV/0!</v>
      </c>
      <c r="N304" s="76" t="e">
        <f t="shared" si="52"/>
        <v>#DIV/0!</v>
      </c>
      <c r="O304" s="75" t="e">
        <f t="shared" si="53"/>
        <v>#DIV/0!</v>
      </c>
      <c r="P304" s="75" t="e">
        <f t="shared" si="54"/>
        <v>#DIV/0!</v>
      </c>
      <c r="Q304" s="77" t="e">
        <f>IF(A304="m",VLOOKUP(K304,Berechnung_Male!$A$1:$D$42,W304,TRUE),VLOOKUP(Eingabeblatt!K304,Berechnung_Female!$A$1:$D$42,W304,TRUE))</f>
        <v>#DIV/0!</v>
      </c>
      <c r="R304" s="77" t="e">
        <f t="shared" si="55"/>
        <v>#DIV/0!</v>
      </c>
      <c r="S304" s="78" t="e">
        <f t="shared" si="56"/>
        <v>#DIV/0!</v>
      </c>
      <c r="V304" s="102"/>
      <c r="W304" s="80" t="e">
        <f t="shared" si="57"/>
        <v>#DIV/0!</v>
      </c>
    </row>
    <row r="305" spans="1:23" s="96" customFormat="1" ht="15" customHeight="1" x14ac:dyDescent="0.2">
      <c r="A305" s="97"/>
      <c r="B305" s="98"/>
      <c r="C305" s="97"/>
      <c r="D305" s="97"/>
      <c r="E305" s="99"/>
      <c r="F305" s="100"/>
      <c r="G305" s="101"/>
      <c r="H305" s="100"/>
      <c r="I305" s="71">
        <f t="shared" si="47"/>
        <v>0</v>
      </c>
      <c r="J305" s="72">
        <f t="shared" si="48"/>
        <v>0</v>
      </c>
      <c r="K305" s="73" t="e">
        <f t="shared" si="49"/>
        <v>#DIV/0!</v>
      </c>
      <c r="L305" s="74" t="e">
        <f t="shared" si="50"/>
        <v>#DIV/0!</v>
      </c>
      <c r="M305" s="75" t="e">
        <f t="shared" si="51"/>
        <v>#DIV/0!</v>
      </c>
      <c r="N305" s="76" t="e">
        <f t="shared" si="52"/>
        <v>#DIV/0!</v>
      </c>
      <c r="O305" s="75" t="e">
        <f t="shared" si="53"/>
        <v>#DIV/0!</v>
      </c>
      <c r="P305" s="75" t="e">
        <f t="shared" si="54"/>
        <v>#DIV/0!</v>
      </c>
      <c r="Q305" s="77" t="e">
        <f>IF(A305="m",VLOOKUP(K305,Berechnung_Male!$A$1:$D$42,W305,TRUE),VLOOKUP(Eingabeblatt!K305,Berechnung_Female!$A$1:$D$42,W305,TRUE))</f>
        <v>#DIV/0!</v>
      </c>
      <c r="R305" s="77" t="e">
        <f t="shared" si="55"/>
        <v>#DIV/0!</v>
      </c>
      <c r="S305" s="78" t="e">
        <f t="shared" si="56"/>
        <v>#DIV/0!</v>
      </c>
      <c r="V305" s="102"/>
      <c r="W305" s="80" t="e">
        <f t="shared" si="57"/>
        <v>#DIV/0!</v>
      </c>
    </row>
    <row r="306" spans="1:23" s="96" customFormat="1" ht="15" customHeight="1" x14ac:dyDescent="0.2">
      <c r="A306" s="97"/>
      <c r="B306" s="98"/>
      <c r="C306" s="97"/>
      <c r="D306" s="97"/>
      <c r="E306" s="99"/>
      <c r="F306" s="100"/>
      <c r="G306" s="101"/>
      <c r="H306" s="100"/>
      <c r="I306" s="71">
        <f t="shared" si="47"/>
        <v>0</v>
      </c>
      <c r="J306" s="72">
        <f t="shared" si="48"/>
        <v>0</v>
      </c>
      <c r="K306" s="73" t="e">
        <f t="shared" si="49"/>
        <v>#DIV/0!</v>
      </c>
      <c r="L306" s="74" t="e">
        <f t="shared" si="50"/>
        <v>#DIV/0!</v>
      </c>
      <c r="M306" s="75" t="e">
        <f t="shared" si="51"/>
        <v>#DIV/0!</v>
      </c>
      <c r="N306" s="76" t="e">
        <f t="shared" si="52"/>
        <v>#DIV/0!</v>
      </c>
      <c r="O306" s="75" t="e">
        <f t="shared" si="53"/>
        <v>#DIV/0!</v>
      </c>
      <c r="P306" s="75" t="e">
        <f t="shared" si="54"/>
        <v>#DIV/0!</v>
      </c>
      <c r="Q306" s="77" t="e">
        <f>IF(A306="m",VLOOKUP(K306,Berechnung_Male!$A$1:$D$42,W306,TRUE),VLOOKUP(Eingabeblatt!K306,Berechnung_Female!$A$1:$D$42,W306,TRUE))</f>
        <v>#DIV/0!</v>
      </c>
      <c r="R306" s="77" t="e">
        <f t="shared" si="55"/>
        <v>#DIV/0!</v>
      </c>
      <c r="S306" s="78" t="e">
        <f t="shared" si="56"/>
        <v>#DIV/0!</v>
      </c>
      <c r="V306" s="102"/>
      <c r="W306" s="80" t="e">
        <f t="shared" si="57"/>
        <v>#DIV/0!</v>
      </c>
    </row>
    <row r="307" spans="1:23" s="96" customFormat="1" ht="15" customHeight="1" x14ac:dyDescent="0.2">
      <c r="A307" s="97"/>
      <c r="B307" s="98"/>
      <c r="C307" s="97"/>
      <c r="D307" s="97"/>
      <c r="E307" s="99"/>
      <c r="F307" s="100"/>
      <c r="G307" s="101"/>
      <c r="H307" s="100"/>
      <c r="I307" s="71">
        <f t="shared" si="47"/>
        <v>0</v>
      </c>
      <c r="J307" s="72">
        <f t="shared" si="48"/>
        <v>0</v>
      </c>
      <c r="K307" s="73" t="e">
        <f t="shared" si="49"/>
        <v>#DIV/0!</v>
      </c>
      <c r="L307" s="74" t="e">
        <f t="shared" si="50"/>
        <v>#DIV/0!</v>
      </c>
      <c r="M307" s="75" t="e">
        <f t="shared" si="51"/>
        <v>#DIV/0!</v>
      </c>
      <c r="N307" s="76" t="e">
        <f t="shared" si="52"/>
        <v>#DIV/0!</v>
      </c>
      <c r="O307" s="75" t="e">
        <f t="shared" si="53"/>
        <v>#DIV/0!</v>
      </c>
      <c r="P307" s="75" t="e">
        <f t="shared" si="54"/>
        <v>#DIV/0!</v>
      </c>
      <c r="Q307" s="77" t="e">
        <f>IF(A307="m",VLOOKUP(K307,Berechnung_Male!$A$1:$D$42,W307,TRUE),VLOOKUP(Eingabeblatt!K307,Berechnung_Female!$A$1:$D$42,W307,TRUE))</f>
        <v>#DIV/0!</v>
      </c>
      <c r="R307" s="77" t="e">
        <f t="shared" si="55"/>
        <v>#DIV/0!</v>
      </c>
      <c r="S307" s="78" t="e">
        <f t="shared" si="56"/>
        <v>#DIV/0!</v>
      </c>
      <c r="V307" s="102"/>
      <c r="W307" s="80" t="e">
        <f t="shared" si="57"/>
        <v>#DIV/0!</v>
      </c>
    </row>
    <row r="308" spans="1:23" s="96" customFormat="1" ht="15" customHeight="1" x14ac:dyDescent="0.2">
      <c r="A308" s="97"/>
      <c r="B308" s="98"/>
      <c r="C308" s="97"/>
      <c r="D308" s="97"/>
      <c r="E308" s="99"/>
      <c r="F308" s="100"/>
      <c r="G308" s="101"/>
      <c r="H308" s="100"/>
      <c r="I308" s="71">
        <f t="shared" si="47"/>
        <v>0</v>
      </c>
      <c r="J308" s="72">
        <f t="shared" si="48"/>
        <v>0</v>
      </c>
      <c r="K308" s="73" t="e">
        <f t="shared" si="49"/>
        <v>#DIV/0!</v>
      </c>
      <c r="L308" s="74" t="e">
        <f t="shared" si="50"/>
        <v>#DIV/0!</v>
      </c>
      <c r="M308" s="75" t="e">
        <f t="shared" si="51"/>
        <v>#DIV/0!</v>
      </c>
      <c r="N308" s="76" t="e">
        <f t="shared" si="52"/>
        <v>#DIV/0!</v>
      </c>
      <c r="O308" s="75" t="e">
        <f t="shared" si="53"/>
        <v>#DIV/0!</v>
      </c>
      <c r="P308" s="75" t="e">
        <f t="shared" si="54"/>
        <v>#DIV/0!</v>
      </c>
      <c r="Q308" s="77" t="e">
        <f>IF(A308="m",VLOOKUP(K308,Berechnung_Male!$A$1:$D$42,W308,TRUE),VLOOKUP(Eingabeblatt!K308,Berechnung_Female!$A$1:$D$42,W308,TRUE))</f>
        <v>#DIV/0!</v>
      </c>
      <c r="R308" s="77" t="e">
        <f t="shared" si="55"/>
        <v>#DIV/0!</v>
      </c>
      <c r="S308" s="78" t="e">
        <f t="shared" si="56"/>
        <v>#DIV/0!</v>
      </c>
      <c r="V308" s="102"/>
      <c r="W308" s="80" t="e">
        <f t="shared" si="57"/>
        <v>#DIV/0!</v>
      </c>
    </row>
    <row r="309" spans="1:23" s="96" customFormat="1" ht="15" customHeight="1" x14ac:dyDescent="0.2">
      <c r="A309" s="97"/>
      <c r="B309" s="98"/>
      <c r="C309" s="97"/>
      <c r="D309" s="97"/>
      <c r="E309" s="99"/>
      <c r="F309" s="100"/>
      <c r="G309" s="101"/>
      <c r="H309" s="100"/>
      <c r="I309" s="71">
        <f t="shared" si="47"/>
        <v>0</v>
      </c>
      <c r="J309" s="72">
        <f t="shared" si="48"/>
        <v>0</v>
      </c>
      <c r="K309" s="73" t="e">
        <f t="shared" si="49"/>
        <v>#DIV/0!</v>
      </c>
      <c r="L309" s="74" t="e">
        <f t="shared" si="50"/>
        <v>#DIV/0!</v>
      </c>
      <c r="M309" s="75" t="e">
        <f t="shared" si="51"/>
        <v>#DIV/0!</v>
      </c>
      <c r="N309" s="76" t="e">
        <f t="shared" si="52"/>
        <v>#DIV/0!</v>
      </c>
      <c r="O309" s="75" t="e">
        <f t="shared" si="53"/>
        <v>#DIV/0!</v>
      </c>
      <c r="P309" s="75" t="e">
        <f t="shared" si="54"/>
        <v>#DIV/0!</v>
      </c>
      <c r="Q309" s="77" t="e">
        <f>IF(A309="m",VLOOKUP(K309,Berechnung_Male!$A$1:$D$42,W309,TRUE),VLOOKUP(Eingabeblatt!K309,Berechnung_Female!$A$1:$D$42,W309,TRUE))</f>
        <v>#DIV/0!</v>
      </c>
      <c r="R309" s="77" t="e">
        <f t="shared" si="55"/>
        <v>#DIV/0!</v>
      </c>
      <c r="S309" s="78" t="e">
        <f t="shared" si="56"/>
        <v>#DIV/0!</v>
      </c>
      <c r="V309" s="102"/>
      <c r="W309" s="80" t="e">
        <f t="shared" si="57"/>
        <v>#DIV/0!</v>
      </c>
    </row>
    <row r="310" spans="1:23" s="96" customFormat="1" ht="15" customHeight="1" x14ac:dyDescent="0.2">
      <c r="A310" s="97"/>
      <c r="B310" s="98"/>
      <c r="C310" s="97"/>
      <c r="D310" s="97"/>
      <c r="E310" s="99"/>
      <c r="F310" s="100"/>
      <c r="G310" s="101"/>
      <c r="H310" s="100"/>
      <c r="I310" s="71">
        <f t="shared" si="47"/>
        <v>0</v>
      </c>
      <c r="J310" s="72">
        <f t="shared" si="48"/>
        <v>0</v>
      </c>
      <c r="K310" s="73" t="e">
        <f t="shared" si="49"/>
        <v>#DIV/0!</v>
      </c>
      <c r="L310" s="74" t="e">
        <f t="shared" si="50"/>
        <v>#DIV/0!</v>
      </c>
      <c r="M310" s="75" t="e">
        <f t="shared" si="51"/>
        <v>#DIV/0!</v>
      </c>
      <c r="N310" s="76" t="e">
        <f t="shared" si="52"/>
        <v>#DIV/0!</v>
      </c>
      <c r="O310" s="75" t="e">
        <f t="shared" si="53"/>
        <v>#DIV/0!</v>
      </c>
      <c r="P310" s="75" t="e">
        <f t="shared" si="54"/>
        <v>#DIV/0!</v>
      </c>
      <c r="Q310" s="77" t="e">
        <f>IF(A310="m",VLOOKUP(K310,Berechnung_Male!$A$1:$D$42,W310,TRUE),VLOOKUP(Eingabeblatt!K310,Berechnung_Female!$A$1:$D$42,W310,TRUE))</f>
        <v>#DIV/0!</v>
      </c>
      <c r="R310" s="77" t="e">
        <f t="shared" si="55"/>
        <v>#DIV/0!</v>
      </c>
      <c r="S310" s="78" t="e">
        <f t="shared" si="56"/>
        <v>#DIV/0!</v>
      </c>
      <c r="V310" s="102"/>
      <c r="W310" s="80" t="e">
        <f t="shared" si="57"/>
        <v>#DIV/0!</v>
      </c>
    </row>
    <row r="311" spans="1:23" s="96" customFormat="1" ht="15" customHeight="1" x14ac:dyDescent="0.2">
      <c r="A311" s="97"/>
      <c r="B311" s="98"/>
      <c r="C311" s="97"/>
      <c r="D311" s="97"/>
      <c r="E311" s="99"/>
      <c r="F311" s="100"/>
      <c r="G311" s="101"/>
      <c r="H311" s="100"/>
      <c r="I311" s="71">
        <f t="shared" si="47"/>
        <v>0</v>
      </c>
      <c r="J311" s="72">
        <f t="shared" si="48"/>
        <v>0</v>
      </c>
      <c r="K311" s="73" t="e">
        <f t="shared" si="49"/>
        <v>#DIV/0!</v>
      </c>
      <c r="L311" s="74" t="e">
        <f t="shared" si="50"/>
        <v>#DIV/0!</v>
      </c>
      <c r="M311" s="75" t="e">
        <f t="shared" si="51"/>
        <v>#DIV/0!</v>
      </c>
      <c r="N311" s="76" t="e">
        <f t="shared" si="52"/>
        <v>#DIV/0!</v>
      </c>
      <c r="O311" s="75" t="e">
        <f t="shared" si="53"/>
        <v>#DIV/0!</v>
      </c>
      <c r="P311" s="75" t="e">
        <f t="shared" si="54"/>
        <v>#DIV/0!</v>
      </c>
      <c r="Q311" s="77" t="e">
        <f>IF(A311="m",VLOOKUP(K311,Berechnung_Male!$A$1:$D$42,W311,TRUE),VLOOKUP(Eingabeblatt!K311,Berechnung_Female!$A$1:$D$42,W311,TRUE))</f>
        <v>#DIV/0!</v>
      </c>
      <c r="R311" s="77" t="e">
        <f t="shared" si="55"/>
        <v>#DIV/0!</v>
      </c>
      <c r="S311" s="78" t="e">
        <f t="shared" si="56"/>
        <v>#DIV/0!</v>
      </c>
      <c r="V311" s="102"/>
      <c r="W311" s="80" t="e">
        <f t="shared" si="57"/>
        <v>#DIV/0!</v>
      </c>
    </row>
    <row r="312" spans="1:23" s="96" customFormat="1" ht="15" customHeight="1" x14ac:dyDescent="0.2">
      <c r="A312" s="97"/>
      <c r="B312" s="98"/>
      <c r="C312" s="97"/>
      <c r="D312" s="97"/>
      <c r="E312" s="99"/>
      <c r="F312" s="100"/>
      <c r="G312" s="101"/>
      <c r="H312" s="100"/>
      <c r="I312" s="71">
        <f t="shared" si="47"/>
        <v>0</v>
      </c>
      <c r="J312" s="72">
        <f t="shared" si="48"/>
        <v>0</v>
      </c>
      <c r="K312" s="73" t="e">
        <f t="shared" si="49"/>
        <v>#DIV/0!</v>
      </c>
      <c r="L312" s="74" t="e">
        <f t="shared" si="50"/>
        <v>#DIV/0!</v>
      </c>
      <c r="M312" s="75" t="e">
        <f t="shared" si="51"/>
        <v>#DIV/0!</v>
      </c>
      <c r="N312" s="76" t="e">
        <f t="shared" si="52"/>
        <v>#DIV/0!</v>
      </c>
      <c r="O312" s="75" t="e">
        <f t="shared" si="53"/>
        <v>#DIV/0!</v>
      </c>
      <c r="P312" s="75" t="e">
        <f t="shared" si="54"/>
        <v>#DIV/0!</v>
      </c>
      <c r="Q312" s="77" t="e">
        <f>IF(A312="m",VLOOKUP(K312,Berechnung_Male!$A$1:$D$42,W312,TRUE),VLOOKUP(Eingabeblatt!K312,Berechnung_Female!$A$1:$D$42,W312,TRUE))</f>
        <v>#DIV/0!</v>
      </c>
      <c r="R312" s="77" t="e">
        <f t="shared" si="55"/>
        <v>#DIV/0!</v>
      </c>
      <c r="S312" s="78" t="e">
        <f t="shared" si="56"/>
        <v>#DIV/0!</v>
      </c>
      <c r="V312" s="102"/>
      <c r="W312" s="80" t="e">
        <f t="shared" si="57"/>
        <v>#DIV/0!</v>
      </c>
    </row>
    <row r="313" spans="1:23" s="96" customFormat="1" ht="15" customHeight="1" x14ac:dyDescent="0.2">
      <c r="A313" s="97"/>
      <c r="B313" s="98"/>
      <c r="C313" s="97"/>
      <c r="D313" s="97"/>
      <c r="E313" s="99"/>
      <c r="F313" s="100"/>
      <c r="G313" s="101"/>
      <c r="H313" s="100"/>
      <c r="I313" s="71">
        <f t="shared" si="47"/>
        <v>0</v>
      </c>
      <c r="J313" s="72">
        <f t="shared" si="48"/>
        <v>0</v>
      </c>
      <c r="K313" s="73" t="e">
        <f t="shared" si="49"/>
        <v>#DIV/0!</v>
      </c>
      <c r="L313" s="74" t="e">
        <f t="shared" si="50"/>
        <v>#DIV/0!</v>
      </c>
      <c r="M313" s="75" t="e">
        <f t="shared" si="51"/>
        <v>#DIV/0!</v>
      </c>
      <c r="N313" s="76" t="e">
        <f t="shared" si="52"/>
        <v>#DIV/0!</v>
      </c>
      <c r="O313" s="75" t="e">
        <f t="shared" si="53"/>
        <v>#DIV/0!</v>
      </c>
      <c r="P313" s="75" t="e">
        <f t="shared" si="54"/>
        <v>#DIV/0!</v>
      </c>
      <c r="Q313" s="77" t="e">
        <f>IF(A313="m",VLOOKUP(K313,Berechnung_Male!$A$1:$D$42,W313,TRUE),VLOOKUP(Eingabeblatt!K313,Berechnung_Female!$A$1:$D$42,W313,TRUE))</f>
        <v>#DIV/0!</v>
      </c>
      <c r="R313" s="77" t="e">
        <f t="shared" si="55"/>
        <v>#DIV/0!</v>
      </c>
      <c r="S313" s="78" t="e">
        <f t="shared" si="56"/>
        <v>#DIV/0!</v>
      </c>
      <c r="V313" s="102"/>
      <c r="W313" s="80" t="e">
        <f t="shared" si="57"/>
        <v>#DIV/0!</v>
      </c>
    </row>
    <row r="314" spans="1:23" s="96" customFormat="1" ht="15" customHeight="1" x14ac:dyDescent="0.2">
      <c r="A314" s="97"/>
      <c r="B314" s="98"/>
      <c r="C314" s="97"/>
      <c r="D314" s="97"/>
      <c r="E314" s="99"/>
      <c r="F314" s="100"/>
      <c r="G314" s="101"/>
      <c r="H314" s="100"/>
      <c r="I314" s="71">
        <f t="shared" si="47"/>
        <v>0</v>
      </c>
      <c r="J314" s="72">
        <f t="shared" si="48"/>
        <v>0</v>
      </c>
      <c r="K314" s="73" t="e">
        <f t="shared" si="49"/>
        <v>#DIV/0!</v>
      </c>
      <c r="L314" s="74" t="e">
        <f t="shared" si="50"/>
        <v>#DIV/0!</v>
      </c>
      <c r="M314" s="75" t="e">
        <f t="shared" si="51"/>
        <v>#DIV/0!</v>
      </c>
      <c r="N314" s="76" t="e">
        <f t="shared" si="52"/>
        <v>#DIV/0!</v>
      </c>
      <c r="O314" s="75" t="e">
        <f t="shared" si="53"/>
        <v>#DIV/0!</v>
      </c>
      <c r="P314" s="75" t="e">
        <f t="shared" si="54"/>
        <v>#DIV/0!</v>
      </c>
      <c r="Q314" s="77" t="e">
        <f>IF(A314="m",VLOOKUP(K314,Berechnung_Male!$A$1:$D$42,W314,TRUE),VLOOKUP(Eingabeblatt!K314,Berechnung_Female!$A$1:$D$42,W314,TRUE))</f>
        <v>#DIV/0!</v>
      </c>
      <c r="R314" s="77" t="e">
        <f t="shared" si="55"/>
        <v>#DIV/0!</v>
      </c>
      <c r="S314" s="78" t="e">
        <f t="shared" si="56"/>
        <v>#DIV/0!</v>
      </c>
      <c r="V314" s="102"/>
      <c r="W314" s="80" t="e">
        <f t="shared" si="57"/>
        <v>#DIV/0!</v>
      </c>
    </row>
    <row r="315" spans="1:23" s="96" customFormat="1" ht="15" customHeight="1" x14ac:dyDescent="0.2">
      <c r="A315" s="97"/>
      <c r="B315" s="98"/>
      <c r="C315" s="97"/>
      <c r="D315" s="97"/>
      <c r="E315" s="99"/>
      <c r="F315" s="100"/>
      <c r="G315" s="101"/>
      <c r="H315" s="100"/>
      <c r="I315" s="71">
        <f t="shared" si="47"/>
        <v>0</v>
      </c>
      <c r="J315" s="72">
        <f t="shared" si="48"/>
        <v>0</v>
      </c>
      <c r="K315" s="73" t="e">
        <f t="shared" si="49"/>
        <v>#DIV/0!</v>
      </c>
      <c r="L315" s="74" t="e">
        <f t="shared" si="50"/>
        <v>#DIV/0!</v>
      </c>
      <c r="M315" s="75" t="e">
        <f t="shared" si="51"/>
        <v>#DIV/0!</v>
      </c>
      <c r="N315" s="76" t="e">
        <f t="shared" si="52"/>
        <v>#DIV/0!</v>
      </c>
      <c r="O315" s="75" t="e">
        <f t="shared" si="53"/>
        <v>#DIV/0!</v>
      </c>
      <c r="P315" s="75" t="e">
        <f t="shared" si="54"/>
        <v>#DIV/0!</v>
      </c>
      <c r="Q315" s="77" t="e">
        <f>IF(A315="m",VLOOKUP(K315,Berechnung_Male!$A$1:$D$42,W315,TRUE),VLOOKUP(Eingabeblatt!K315,Berechnung_Female!$A$1:$D$42,W315,TRUE))</f>
        <v>#DIV/0!</v>
      </c>
      <c r="R315" s="77" t="e">
        <f t="shared" si="55"/>
        <v>#DIV/0!</v>
      </c>
      <c r="S315" s="78" t="e">
        <f t="shared" si="56"/>
        <v>#DIV/0!</v>
      </c>
      <c r="V315" s="102"/>
      <c r="W315" s="80" t="e">
        <f t="shared" si="57"/>
        <v>#DIV/0!</v>
      </c>
    </row>
    <row r="316" spans="1:23" s="96" customFormat="1" ht="15" customHeight="1" x14ac:dyDescent="0.2">
      <c r="A316" s="97"/>
      <c r="B316" s="98"/>
      <c r="C316" s="97"/>
      <c r="D316" s="97"/>
      <c r="E316" s="99"/>
      <c r="F316" s="100"/>
      <c r="G316" s="101"/>
      <c r="H316" s="100"/>
      <c r="I316" s="71">
        <f t="shared" si="47"/>
        <v>0</v>
      </c>
      <c r="J316" s="72">
        <f t="shared" si="48"/>
        <v>0</v>
      </c>
      <c r="K316" s="73" t="e">
        <f t="shared" si="49"/>
        <v>#DIV/0!</v>
      </c>
      <c r="L316" s="74" t="e">
        <f t="shared" si="50"/>
        <v>#DIV/0!</v>
      </c>
      <c r="M316" s="75" t="e">
        <f t="shared" si="51"/>
        <v>#DIV/0!</v>
      </c>
      <c r="N316" s="76" t="e">
        <f t="shared" si="52"/>
        <v>#DIV/0!</v>
      </c>
      <c r="O316" s="75" t="e">
        <f t="shared" si="53"/>
        <v>#DIV/0!</v>
      </c>
      <c r="P316" s="75" t="e">
        <f t="shared" si="54"/>
        <v>#DIV/0!</v>
      </c>
      <c r="Q316" s="77" t="e">
        <f>IF(A316="m",VLOOKUP(K316,Berechnung_Male!$A$1:$D$42,W316,TRUE),VLOOKUP(Eingabeblatt!K316,Berechnung_Female!$A$1:$D$42,W316,TRUE))</f>
        <v>#DIV/0!</v>
      </c>
      <c r="R316" s="77" t="e">
        <f t="shared" si="55"/>
        <v>#DIV/0!</v>
      </c>
      <c r="S316" s="78" t="e">
        <f t="shared" si="56"/>
        <v>#DIV/0!</v>
      </c>
      <c r="V316" s="102"/>
      <c r="W316" s="80" t="e">
        <f t="shared" si="57"/>
        <v>#DIV/0!</v>
      </c>
    </row>
    <row r="317" spans="1:23" s="96" customFormat="1" ht="15" customHeight="1" x14ac:dyDescent="0.2">
      <c r="A317" s="97"/>
      <c r="B317" s="98"/>
      <c r="C317" s="97"/>
      <c r="D317" s="97"/>
      <c r="E317" s="99"/>
      <c r="F317" s="100"/>
      <c r="G317" s="101"/>
      <c r="H317" s="100"/>
      <c r="I317" s="71">
        <f t="shared" si="47"/>
        <v>0</v>
      </c>
      <c r="J317" s="72">
        <f t="shared" si="48"/>
        <v>0</v>
      </c>
      <c r="K317" s="73" t="e">
        <f t="shared" si="49"/>
        <v>#DIV/0!</v>
      </c>
      <c r="L317" s="74" t="e">
        <f t="shared" si="50"/>
        <v>#DIV/0!</v>
      </c>
      <c r="M317" s="75" t="e">
        <f t="shared" si="51"/>
        <v>#DIV/0!</v>
      </c>
      <c r="N317" s="76" t="e">
        <f t="shared" si="52"/>
        <v>#DIV/0!</v>
      </c>
      <c r="O317" s="75" t="e">
        <f t="shared" si="53"/>
        <v>#DIV/0!</v>
      </c>
      <c r="P317" s="75" t="e">
        <f t="shared" si="54"/>
        <v>#DIV/0!</v>
      </c>
      <c r="Q317" s="77" t="e">
        <f>IF(A317="m",VLOOKUP(K317,Berechnung_Male!$A$1:$D$42,W317,TRUE),VLOOKUP(Eingabeblatt!K317,Berechnung_Female!$A$1:$D$42,W317,TRUE))</f>
        <v>#DIV/0!</v>
      </c>
      <c r="R317" s="77" t="e">
        <f t="shared" si="55"/>
        <v>#DIV/0!</v>
      </c>
      <c r="S317" s="78" t="e">
        <f t="shared" si="56"/>
        <v>#DIV/0!</v>
      </c>
      <c r="V317" s="102"/>
      <c r="W317" s="80" t="e">
        <f t="shared" si="57"/>
        <v>#DIV/0!</v>
      </c>
    </row>
    <row r="318" spans="1:23" s="96" customFormat="1" ht="15" customHeight="1" x14ac:dyDescent="0.2">
      <c r="A318" s="97"/>
      <c r="B318" s="98"/>
      <c r="C318" s="97"/>
      <c r="D318" s="97"/>
      <c r="E318" s="99"/>
      <c r="F318" s="100"/>
      <c r="G318" s="101"/>
      <c r="H318" s="100"/>
      <c r="I318" s="71">
        <f t="shared" si="47"/>
        <v>0</v>
      </c>
      <c r="J318" s="72">
        <f t="shared" si="48"/>
        <v>0</v>
      </c>
      <c r="K318" s="73" t="e">
        <f t="shared" si="49"/>
        <v>#DIV/0!</v>
      </c>
      <c r="L318" s="74" t="e">
        <f t="shared" si="50"/>
        <v>#DIV/0!</v>
      </c>
      <c r="M318" s="75" t="e">
        <f t="shared" si="51"/>
        <v>#DIV/0!</v>
      </c>
      <c r="N318" s="76" t="e">
        <f t="shared" si="52"/>
        <v>#DIV/0!</v>
      </c>
      <c r="O318" s="75" t="e">
        <f t="shared" si="53"/>
        <v>#DIV/0!</v>
      </c>
      <c r="P318" s="75" t="e">
        <f t="shared" si="54"/>
        <v>#DIV/0!</v>
      </c>
      <c r="Q318" s="77" t="e">
        <f>IF(A318="m",VLOOKUP(K318,Berechnung_Male!$A$1:$D$42,W318,TRUE),VLOOKUP(Eingabeblatt!K318,Berechnung_Female!$A$1:$D$42,W318,TRUE))</f>
        <v>#DIV/0!</v>
      </c>
      <c r="R318" s="77" t="e">
        <f t="shared" si="55"/>
        <v>#DIV/0!</v>
      </c>
      <c r="S318" s="78" t="e">
        <f t="shared" si="56"/>
        <v>#DIV/0!</v>
      </c>
      <c r="V318" s="102"/>
      <c r="W318" s="80" t="e">
        <f t="shared" si="57"/>
        <v>#DIV/0!</v>
      </c>
    </row>
    <row r="319" spans="1:23" s="96" customFormat="1" ht="15" customHeight="1" x14ac:dyDescent="0.2">
      <c r="A319" s="97"/>
      <c r="B319" s="98"/>
      <c r="C319" s="97"/>
      <c r="D319" s="97"/>
      <c r="E319" s="99"/>
      <c r="F319" s="100"/>
      <c r="G319" s="101"/>
      <c r="H319" s="100"/>
      <c r="I319" s="71">
        <f t="shared" si="47"/>
        <v>0</v>
      </c>
      <c r="J319" s="72">
        <f t="shared" si="48"/>
        <v>0</v>
      </c>
      <c r="K319" s="73" t="e">
        <f t="shared" si="49"/>
        <v>#DIV/0!</v>
      </c>
      <c r="L319" s="74" t="e">
        <f t="shared" si="50"/>
        <v>#DIV/0!</v>
      </c>
      <c r="M319" s="75" t="e">
        <f t="shared" si="51"/>
        <v>#DIV/0!</v>
      </c>
      <c r="N319" s="76" t="e">
        <f t="shared" si="52"/>
        <v>#DIV/0!</v>
      </c>
      <c r="O319" s="75" t="e">
        <f t="shared" si="53"/>
        <v>#DIV/0!</v>
      </c>
      <c r="P319" s="75" t="e">
        <f t="shared" si="54"/>
        <v>#DIV/0!</v>
      </c>
      <c r="Q319" s="77" t="e">
        <f>IF(A319="m",VLOOKUP(K319,Berechnung_Male!$A$1:$D$42,W319,TRUE),VLOOKUP(Eingabeblatt!K319,Berechnung_Female!$A$1:$D$42,W319,TRUE))</f>
        <v>#DIV/0!</v>
      </c>
      <c r="R319" s="77" t="e">
        <f t="shared" si="55"/>
        <v>#DIV/0!</v>
      </c>
      <c r="S319" s="78" t="e">
        <f t="shared" si="56"/>
        <v>#DIV/0!</v>
      </c>
      <c r="V319" s="102"/>
      <c r="W319" s="80" t="e">
        <f t="shared" si="57"/>
        <v>#DIV/0!</v>
      </c>
    </row>
    <row r="320" spans="1:23" s="96" customFormat="1" ht="15" customHeight="1" x14ac:dyDescent="0.2">
      <c r="A320" s="97"/>
      <c r="B320" s="98"/>
      <c r="C320" s="97"/>
      <c r="D320" s="97"/>
      <c r="E320" s="99"/>
      <c r="F320" s="100"/>
      <c r="G320" s="101"/>
      <c r="H320" s="100"/>
      <c r="I320" s="71">
        <f t="shared" si="47"/>
        <v>0</v>
      </c>
      <c r="J320" s="72">
        <f t="shared" si="48"/>
        <v>0</v>
      </c>
      <c r="K320" s="73" t="e">
        <f t="shared" si="49"/>
        <v>#DIV/0!</v>
      </c>
      <c r="L320" s="74" t="e">
        <f t="shared" si="50"/>
        <v>#DIV/0!</v>
      </c>
      <c r="M320" s="75" t="e">
        <f t="shared" si="51"/>
        <v>#DIV/0!</v>
      </c>
      <c r="N320" s="76" t="e">
        <f t="shared" si="52"/>
        <v>#DIV/0!</v>
      </c>
      <c r="O320" s="75" t="e">
        <f t="shared" si="53"/>
        <v>#DIV/0!</v>
      </c>
      <c r="P320" s="75" t="e">
        <f t="shared" si="54"/>
        <v>#DIV/0!</v>
      </c>
      <c r="Q320" s="77" t="e">
        <f>IF(A320="m",VLOOKUP(K320,Berechnung_Male!$A$1:$D$42,W320,TRUE),VLOOKUP(Eingabeblatt!K320,Berechnung_Female!$A$1:$D$42,W320,TRUE))</f>
        <v>#DIV/0!</v>
      </c>
      <c r="R320" s="77" t="e">
        <f t="shared" si="55"/>
        <v>#DIV/0!</v>
      </c>
      <c r="S320" s="78" t="e">
        <f t="shared" si="56"/>
        <v>#DIV/0!</v>
      </c>
      <c r="V320" s="102"/>
      <c r="W320" s="80" t="e">
        <f t="shared" si="57"/>
        <v>#DIV/0!</v>
      </c>
    </row>
    <row r="321" spans="1:23" s="96" customFormat="1" ht="15" customHeight="1" x14ac:dyDescent="0.2">
      <c r="A321" s="97"/>
      <c r="B321" s="98"/>
      <c r="C321" s="97"/>
      <c r="D321" s="97"/>
      <c r="E321" s="99"/>
      <c r="F321" s="100"/>
      <c r="G321" s="101"/>
      <c r="H321" s="100"/>
      <c r="I321" s="71">
        <f t="shared" si="47"/>
        <v>0</v>
      </c>
      <c r="J321" s="72">
        <f t="shared" si="48"/>
        <v>0</v>
      </c>
      <c r="K321" s="73" t="e">
        <f t="shared" si="49"/>
        <v>#DIV/0!</v>
      </c>
      <c r="L321" s="74" t="e">
        <f t="shared" si="50"/>
        <v>#DIV/0!</v>
      </c>
      <c r="M321" s="75" t="e">
        <f t="shared" si="51"/>
        <v>#DIV/0!</v>
      </c>
      <c r="N321" s="76" t="e">
        <f t="shared" si="52"/>
        <v>#DIV/0!</v>
      </c>
      <c r="O321" s="75" t="e">
        <f t="shared" si="53"/>
        <v>#DIV/0!</v>
      </c>
      <c r="P321" s="75" t="e">
        <f t="shared" si="54"/>
        <v>#DIV/0!</v>
      </c>
      <c r="Q321" s="77" t="e">
        <f>IF(A321="m",VLOOKUP(K321,Berechnung_Male!$A$1:$D$42,W321,TRUE),VLOOKUP(Eingabeblatt!K321,Berechnung_Female!$A$1:$D$42,W321,TRUE))</f>
        <v>#DIV/0!</v>
      </c>
      <c r="R321" s="77" t="e">
        <f t="shared" si="55"/>
        <v>#DIV/0!</v>
      </c>
      <c r="S321" s="78" t="e">
        <f t="shared" si="56"/>
        <v>#DIV/0!</v>
      </c>
      <c r="V321" s="102"/>
      <c r="W321" s="80" t="e">
        <f t="shared" si="57"/>
        <v>#DIV/0!</v>
      </c>
    </row>
    <row r="322" spans="1:23" s="96" customFormat="1" ht="15" customHeight="1" x14ac:dyDescent="0.2">
      <c r="A322" s="97"/>
      <c r="B322" s="98"/>
      <c r="C322" s="97"/>
      <c r="D322" s="97"/>
      <c r="E322" s="99"/>
      <c r="F322" s="100"/>
      <c r="G322" s="101"/>
      <c r="H322" s="100"/>
      <c r="I322" s="71">
        <f t="shared" si="47"/>
        <v>0</v>
      </c>
      <c r="J322" s="72">
        <f t="shared" si="48"/>
        <v>0</v>
      </c>
      <c r="K322" s="73" t="e">
        <f t="shared" si="49"/>
        <v>#DIV/0!</v>
      </c>
      <c r="L322" s="74" t="e">
        <f t="shared" si="50"/>
        <v>#DIV/0!</v>
      </c>
      <c r="M322" s="75" t="e">
        <f t="shared" si="51"/>
        <v>#DIV/0!</v>
      </c>
      <c r="N322" s="76" t="e">
        <f t="shared" si="52"/>
        <v>#DIV/0!</v>
      </c>
      <c r="O322" s="75" t="e">
        <f t="shared" si="53"/>
        <v>#DIV/0!</v>
      </c>
      <c r="P322" s="75" t="e">
        <f t="shared" si="54"/>
        <v>#DIV/0!</v>
      </c>
      <c r="Q322" s="77" t="e">
        <f>IF(A322="m",VLOOKUP(K322,Berechnung_Male!$A$1:$D$42,W322,TRUE),VLOOKUP(Eingabeblatt!K322,Berechnung_Female!$A$1:$D$42,W322,TRUE))</f>
        <v>#DIV/0!</v>
      </c>
      <c r="R322" s="77" t="e">
        <f t="shared" si="55"/>
        <v>#DIV/0!</v>
      </c>
      <c r="S322" s="78" t="e">
        <f t="shared" si="56"/>
        <v>#DIV/0!</v>
      </c>
      <c r="V322" s="102"/>
      <c r="W322" s="80" t="e">
        <f t="shared" si="57"/>
        <v>#DIV/0!</v>
      </c>
    </row>
    <row r="323" spans="1:23" s="96" customFormat="1" ht="15" customHeight="1" x14ac:dyDescent="0.2">
      <c r="A323" s="97"/>
      <c r="B323" s="98"/>
      <c r="C323" s="97"/>
      <c r="D323" s="97"/>
      <c r="E323" s="99"/>
      <c r="F323" s="100"/>
      <c r="G323" s="101"/>
      <c r="H323" s="100"/>
      <c r="I323" s="71">
        <f t="shared" si="47"/>
        <v>0</v>
      </c>
      <c r="J323" s="72">
        <f t="shared" si="48"/>
        <v>0</v>
      </c>
      <c r="K323" s="73" t="e">
        <f t="shared" si="49"/>
        <v>#DIV/0!</v>
      </c>
      <c r="L323" s="74" t="e">
        <f t="shared" si="50"/>
        <v>#DIV/0!</v>
      </c>
      <c r="M323" s="75" t="e">
        <f t="shared" si="51"/>
        <v>#DIV/0!</v>
      </c>
      <c r="N323" s="76" t="e">
        <f t="shared" si="52"/>
        <v>#DIV/0!</v>
      </c>
      <c r="O323" s="75" t="e">
        <f t="shared" si="53"/>
        <v>#DIV/0!</v>
      </c>
      <c r="P323" s="75" t="e">
        <f t="shared" si="54"/>
        <v>#DIV/0!</v>
      </c>
      <c r="Q323" s="77" t="e">
        <f>IF(A323="m",VLOOKUP(K323,Berechnung_Male!$A$1:$D$42,W323,TRUE),VLOOKUP(Eingabeblatt!K323,Berechnung_Female!$A$1:$D$42,W323,TRUE))</f>
        <v>#DIV/0!</v>
      </c>
      <c r="R323" s="77" t="e">
        <f t="shared" si="55"/>
        <v>#DIV/0!</v>
      </c>
      <c r="S323" s="78" t="e">
        <f t="shared" si="56"/>
        <v>#DIV/0!</v>
      </c>
      <c r="V323" s="102"/>
      <c r="W323" s="80" t="e">
        <f t="shared" si="57"/>
        <v>#DIV/0!</v>
      </c>
    </row>
    <row r="324" spans="1:23" s="96" customFormat="1" ht="15" customHeight="1" x14ac:dyDescent="0.2">
      <c r="A324" s="97"/>
      <c r="B324" s="98"/>
      <c r="C324" s="97"/>
      <c r="D324" s="97"/>
      <c r="E324" s="99"/>
      <c r="F324" s="100"/>
      <c r="G324" s="101"/>
      <c r="H324" s="100"/>
      <c r="I324" s="71">
        <f t="shared" si="47"/>
        <v>0</v>
      </c>
      <c r="J324" s="72">
        <f t="shared" si="48"/>
        <v>0</v>
      </c>
      <c r="K324" s="73" t="e">
        <f t="shared" si="49"/>
        <v>#DIV/0!</v>
      </c>
      <c r="L324" s="74" t="e">
        <f t="shared" si="50"/>
        <v>#DIV/0!</v>
      </c>
      <c r="M324" s="75" t="e">
        <f t="shared" si="51"/>
        <v>#DIV/0!</v>
      </c>
      <c r="N324" s="76" t="e">
        <f t="shared" si="52"/>
        <v>#DIV/0!</v>
      </c>
      <c r="O324" s="75" t="e">
        <f t="shared" si="53"/>
        <v>#DIV/0!</v>
      </c>
      <c r="P324" s="75" t="e">
        <f t="shared" si="54"/>
        <v>#DIV/0!</v>
      </c>
      <c r="Q324" s="77" t="e">
        <f>IF(A324="m",VLOOKUP(K324,Berechnung_Male!$A$1:$D$42,W324,TRUE),VLOOKUP(Eingabeblatt!K324,Berechnung_Female!$A$1:$D$42,W324,TRUE))</f>
        <v>#DIV/0!</v>
      </c>
      <c r="R324" s="77" t="e">
        <f t="shared" si="55"/>
        <v>#DIV/0!</v>
      </c>
      <c r="S324" s="78" t="e">
        <f t="shared" si="56"/>
        <v>#DIV/0!</v>
      </c>
      <c r="V324" s="102"/>
      <c r="W324" s="80" t="e">
        <f t="shared" si="57"/>
        <v>#DIV/0!</v>
      </c>
    </row>
    <row r="325" spans="1:23" s="96" customFormat="1" ht="15" customHeight="1" x14ac:dyDescent="0.2">
      <c r="A325" s="97"/>
      <c r="B325" s="98"/>
      <c r="C325" s="97"/>
      <c r="D325" s="97"/>
      <c r="E325" s="99"/>
      <c r="F325" s="100"/>
      <c r="G325" s="101"/>
      <c r="H325" s="100"/>
      <c r="I325" s="71">
        <f t="shared" si="47"/>
        <v>0</v>
      </c>
      <c r="J325" s="72">
        <f t="shared" si="48"/>
        <v>0</v>
      </c>
      <c r="K325" s="73" t="e">
        <f t="shared" si="49"/>
        <v>#DIV/0!</v>
      </c>
      <c r="L325" s="74" t="e">
        <f t="shared" si="50"/>
        <v>#DIV/0!</v>
      </c>
      <c r="M325" s="75" t="e">
        <f t="shared" si="51"/>
        <v>#DIV/0!</v>
      </c>
      <c r="N325" s="76" t="e">
        <f t="shared" si="52"/>
        <v>#DIV/0!</v>
      </c>
      <c r="O325" s="75" t="e">
        <f t="shared" si="53"/>
        <v>#DIV/0!</v>
      </c>
      <c r="P325" s="75" t="e">
        <f t="shared" si="54"/>
        <v>#DIV/0!</v>
      </c>
      <c r="Q325" s="77" t="e">
        <f>IF(A325="m",VLOOKUP(K325,Berechnung_Male!$A$1:$D$42,W325,TRUE),VLOOKUP(Eingabeblatt!K325,Berechnung_Female!$A$1:$D$42,W325,TRUE))</f>
        <v>#DIV/0!</v>
      </c>
      <c r="R325" s="77" t="e">
        <f t="shared" si="55"/>
        <v>#DIV/0!</v>
      </c>
      <c r="S325" s="78" t="e">
        <f t="shared" si="56"/>
        <v>#DIV/0!</v>
      </c>
      <c r="V325" s="102"/>
      <c r="W325" s="80" t="e">
        <f t="shared" si="57"/>
        <v>#DIV/0!</v>
      </c>
    </row>
    <row r="326" spans="1:23" s="96" customFormat="1" ht="15" customHeight="1" x14ac:dyDescent="0.2">
      <c r="A326" s="97"/>
      <c r="B326" s="98"/>
      <c r="C326" s="97"/>
      <c r="D326" s="97"/>
      <c r="E326" s="99"/>
      <c r="F326" s="100"/>
      <c r="G326" s="101"/>
      <c r="H326" s="100"/>
      <c r="I326" s="71">
        <f t="shared" ref="I326:I389" si="58">G326-H326</f>
        <v>0</v>
      </c>
      <c r="J326" s="72">
        <f t="shared" ref="J326:J389" si="59">(B326-E326)/365.25</f>
        <v>0</v>
      </c>
      <c r="K326" s="73" t="e">
        <f t="shared" ref="K326:K389" si="60">IF(A326="m",(-9.236+(0.0002708*I326*H326)+(-0.001663*J326*I326)+(0.007216*J326*H326)+(0.02292*F326/G326*100)),(-9.376+(0.0001882*I326*H326)+(0.0022*J326*I326)+(0.005841*J326*H326)-(0.002658*J326*F326)+(0.07693*(F326/G326)*100)))</f>
        <v>#DIV/0!</v>
      </c>
      <c r="L326" s="74" t="e">
        <f t="shared" ref="L326:L389" si="61">J326-K326</f>
        <v>#DIV/0!</v>
      </c>
      <c r="M326" s="75" t="e">
        <f t="shared" ref="M326:M389" si="62">IF(A326="m",(IF(L326&lt;12.8,1,IF(L326&gt;14.8,3,2))),(IF(L326&lt;11,1,IF(L326&gt;13,3,2))))</f>
        <v>#DIV/0!</v>
      </c>
      <c r="N326" s="76" t="e">
        <f t="shared" ref="N326:N389" si="63">IF(M326=1,"Früh / précoce",IF(M326=2,"Durchschnittlich / Normal","Spät / Tardif"))</f>
        <v>#DIV/0!</v>
      </c>
      <c r="O326" s="75" t="e">
        <f t="shared" ref="O326:O389" si="64">IF(A326="m",(IF(L326&lt;12.8,1,IF(L326&lt;13.3,2,IF(L326&gt;14.8,5,IF(L326&gt;14.3,4,3))))),(IF(L326&lt;11,1,IF(L326&lt;11.5,2,IF(L326&gt;13,5,IF(L326&gt;12.5,4,3))))))</f>
        <v>#DIV/0!</v>
      </c>
      <c r="P326" s="75" t="e">
        <f t="shared" ref="P326:P389" si="65">IF(O326=1,"Früh / précoce",IF(O326=2,"Möglicherweise Früh / éventuellement précoce", IF(O326=3,"Durchschnittlich / Normal",IF(O326=4,"Möglicherweise spät / éventuellement tardif","Spät / Tardif"))))</f>
        <v>#DIV/0!</v>
      </c>
      <c r="Q326" s="77" t="e">
        <f>IF(A326="m",VLOOKUP(K326,Berechnung_Male!$A$1:$D$42,W326,TRUE),VLOOKUP(Eingabeblatt!K326,Berechnung_Female!$A$1:$D$42,W326,TRUE))</f>
        <v>#DIV/0!</v>
      </c>
      <c r="R326" s="77" t="e">
        <f t="shared" ref="R326:R389" si="66">G326+Q326</f>
        <v>#DIV/0!</v>
      </c>
      <c r="S326" s="78" t="e">
        <f t="shared" ref="S326:S389" si="67">G326/R326</f>
        <v>#DIV/0!</v>
      </c>
      <c r="V326" s="102"/>
      <c r="W326" s="80" t="e">
        <f t="shared" ref="W326:W389" si="68">IF(A326="m",IF(L326&lt;12.8,2,IF(L326&lt;14.8,3,4)),IF(L326&lt;11,2,IF(L326&lt;13,3,4)))</f>
        <v>#DIV/0!</v>
      </c>
    </row>
    <row r="327" spans="1:23" s="96" customFormat="1" ht="15" customHeight="1" x14ac:dyDescent="0.2">
      <c r="A327" s="97"/>
      <c r="B327" s="98"/>
      <c r="C327" s="97"/>
      <c r="D327" s="97"/>
      <c r="E327" s="99"/>
      <c r="F327" s="100"/>
      <c r="G327" s="101"/>
      <c r="H327" s="100"/>
      <c r="I327" s="71">
        <f t="shared" si="58"/>
        <v>0</v>
      </c>
      <c r="J327" s="72">
        <f t="shared" si="59"/>
        <v>0</v>
      </c>
      <c r="K327" s="73" t="e">
        <f t="shared" si="60"/>
        <v>#DIV/0!</v>
      </c>
      <c r="L327" s="74" t="e">
        <f t="shared" si="61"/>
        <v>#DIV/0!</v>
      </c>
      <c r="M327" s="75" t="e">
        <f t="shared" si="62"/>
        <v>#DIV/0!</v>
      </c>
      <c r="N327" s="76" t="e">
        <f t="shared" si="63"/>
        <v>#DIV/0!</v>
      </c>
      <c r="O327" s="75" t="e">
        <f t="shared" si="64"/>
        <v>#DIV/0!</v>
      </c>
      <c r="P327" s="75" t="e">
        <f t="shared" si="65"/>
        <v>#DIV/0!</v>
      </c>
      <c r="Q327" s="77" t="e">
        <f>IF(A327="m",VLOOKUP(K327,Berechnung_Male!$A$1:$D$42,W327,TRUE),VLOOKUP(Eingabeblatt!K327,Berechnung_Female!$A$1:$D$42,W327,TRUE))</f>
        <v>#DIV/0!</v>
      </c>
      <c r="R327" s="77" t="e">
        <f t="shared" si="66"/>
        <v>#DIV/0!</v>
      </c>
      <c r="S327" s="78" t="e">
        <f t="shared" si="67"/>
        <v>#DIV/0!</v>
      </c>
      <c r="V327" s="102"/>
      <c r="W327" s="80" t="e">
        <f t="shared" si="68"/>
        <v>#DIV/0!</v>
      </c>
    </row>
    <row r="328" spans="1:23" s="96" customFormat="1" ht="15" customHeight="1" x14ac:dyDescent="0.2">
      <c r="A328" s="97"/>
      <c r="B328" s="98"/>
      <c r="C328" s="97"/>
      <c r="D328" s="97"/>
      <c r="E328" s="99"/>
      <c r="F328" s="100"/>
      <c r="G328" s="101"/>
      <c r="H328" s="100"/>
      <c r="I328" s="71">
        <f t="shared" si="58"/>
        <v>0</v>
      </c>
      <c r="J328" s="72">
        <f t="shared" si="59"/>
        <v>0</v>
      </c>
      <c r="K328" s="73" t="e">
        <f t="shared" si="60"/>
        <v>#DIV/0!</v>
      </c>
      <c r="L328" s="74" t="e">
        <f t="shared" si="61"/>
        <v>#DIV/0!</v>
      </c>
      <c r="M328" s="75" t="e">
        <f t="shared" si="62"/>
        <v>#DIV/0!</v>
      </c>
      <c r="N328" s="76" t="e">
        <f t="shared" si="63"/>
        <v>#DIV/0!</v>
      </c>
      <c r="O328" s="75" t="e">
        <f t="shared" si="64"/>
        <v>#DIV/0!</v>
      </c>
      <c r="P328" s="75" t="e">
        <f t="shared" si="65"/>
        <v>#DIV/0!</v>
      </c>
      <c r="Q328" s="77" t="e">
        <f>IF(A328="m",VLOOKUP(K328,Berechnung_Male!$A$1:$D$42,W328,TRUE),VLOOKUP(Eingabeblatt!K328,Berechnung_Female!$A$1:$D$42,W328,TRUE))</f>
        <v>#DIV/0!</v>
      </c>
      <c r="R328" s="77" t="e">
        <f t="shared" si="66"/>
        <v>#DIV/0!</v>
      </c>
      <c r="S328" s="78" t="e">
        <f t="shared" si="67"/>
        <v>#DIV/0!</v>
      </c>
      <c r="V328" s="102"/>
      <c r="W328" s="80" t="e">
        <f t="shared" si="68"/>
        <v>#DIV/0!</v>
      </c>
    </row>
    <row r="329" spans="1:23" s="96" customFormat="1" ht="15" customHeight="1" x14ac:dyDescent="0.2">
      <c r="A329" s="97"/>
      <c r="B329" s="98"/>
      <c r="C329" s="97"/>
      <c r="D329" s="97"/>
      <c r="E329" s="99"/>
      <c r="F329" s="100"/>
      <c r="G329" s="101"/>
      <c r="H329" s="100"/>
      <c r="I329" s="71">
        <f t="shared" si="58"/>
        <v>0</v>
      </c>
      <c r="J329" s="72">
        <f t="shared" si="59"/>
        <v>0</v>
      </c>
      <c r="K329" s="73" t="e">
        <f t="shared" si="60"/>
        <v>#DIV/0!</v>
      </c>
      <c r="L329" s="74" t="e">
        <f t="shared" si="61"/>
        <v>#DIV/0!</v>
      </c>
      <c r="M329" s="75" t="e">
        <f t="shared" si="62"/>
        <v>#DIV/0!</v>
      </c>
      <c r="N329" s="76" t="e">
        <f t="shared" si="63"/>
        <v>#DIV/0!</v>
      </c>
      <c r="O329" s="75" t="e">
        <f t="shared" si="64"/>
        <v>#DIV/0!</v>
      </c>
      <c r="P329" s="75" t="e">
        <f t="shared" si="65"/>
        <v>#DIV/0!</v>
      </c>
      <c r="Q329" s="77" t="e">
        <f>IF(A329="m",VLOOKUP(K329,Berechnung_Male!$A$1:$D$42,W329,TRUE),VLOOKUP(Eingabeblatt!K329,Berechnung_Female!$A$1:$D$42,W329,TRUE))</f>
        <v>#DIV/0!</v>
      </c>
      <c r="R329" s="77" t="e">
        <f t="shared" si="66"/>
        <v>#DIV/0!</v>
      </c>
      <c r="S329" s="78" t="e">
        <f t="shared" si="67"/>
        <v>#DIV/0!</v>
      </c>
      <c r="V329" s="102"/>
      <c r="W329" s="80" t="e">
        <f t="shared" si="68"/>
        <v>#DIV/0!</v>
      </c>
    </row>
    <row r="330" spans="1:23" s="96" customFormat="1" ht="15" customHeight="1" x14ac:dyDescent="0.2">
      <c r="A330" s="97"/>
      <c r="B330" s="98"/>
      <c r="C330" s="97"/>
      <c r="D330" s="97"/>
      <c r="E330" s="99"/>
      <c r="F330" s="100"/>
      <c r="G330" s="101"/>
      <c r="H330" s="100"/>
      <c r="I330" s="71">
        <f t="shared" si="58"/>
        <v>0</v>
      </c>
      <c r="J330" s="72">
        <f t="shared" si="59"/>
        <v>0</v>
      </c>
      <c r="K330" s="73" t="e">
        <f t="shared" si="60"/>
        <v>#DIV/0!</v>
      </c>
      <c r="L330" s="74" t="e">
        <f t="shared" si="61"/>
        <v>#DIV/0!</v>
      </c>
      <c r="M330" s="75" t="e">
        <f t="shared" si="62"/>
        <v>#DIV/0!</v>
      </c>
      <c r="N330" s="76" t="e">
        <f t="shared" si="63"/>
        <v>#DIV/0!</v>
      </c>
      <c r="O330" s="75" t="e">
        <f t="shared" si="64"/>
        <v>#DIV/0!</v>
      </c>
      <c r="P330" s="75" t="e">
        <f t="shared" si="65"/>
        <v>#DIV/0!</v>
      </c>
      <c r="Q330" s="77" t="e">
        <f>IF(A330="m",VLOOKUP(K330,Berechnung_Male!$A$1:$D$42,W330,TRUE),VLOOKUP(Eingabeblatt!K330,Berechnung_Female!$A$1:$D$42,W330,TRUE))</f>
        <v>#DIV/0!</v>
      </c>
      <c r="R330" s="77" t="e">
        <f t="shared" si="66"/>
        <v>#DIV/0!</v>
      </c>
      <c r="S330" s="78" t="e">
        <f t="shared" si="67"/>
        <v>#DIV/0!</v>
      </c>
      <c r="V330" s="102"/>
      <c r="W330" s="80" t="e">
        <f t="shared" si="68"/>
        <v>#DIV/0!</v>
      </c>
    </row>
    <row r="331" spans="1:23" s="96" customFormat="1" ht="15" customHeight="1" x14ac:dyDescent="0.2">
      <c r="A331" s="97"/>
      <c r="B331" s="98"/>
      <c r="C331" s="97"/>
      <c r="D331" s="97"/>
      <c r="E331" s="99"/>
      <c r="F331" s="100"/>
      <c r="G331" s="101"/>
      <c r="H331" s="100"/>
      <c r="I331" s="71">
        <f t="shared" si="58"/>
        <v>0</v>
      </c>
      <c r="J331" s="72">
        <f t="shared" si="59"/>
        <v>0</v>
      </c>
      <c r="K331" s="73" t="e">
        <f t="shared" si="60"/>
        <v>#DIV/0!</v>
      </c>
      <c r="L331" s="74" t="e">
        <f t="shared" si="61"/>
        <v>#DIV/0!</v>
      </c>
      <c r="M331" s="75" t="e">
        <f t="shared" si="62"/>
        <v>#DIV/0!</v>
      </c>
      <c r="N331" s="76" t="e">
        <f t="shared" si="63"/>
        <v>#DIV/0!</v>
      </c>
      <c r="O331" s="75" t="e">
        <f t="shared" si="64"/>
        <v>#DIV/0!</v>
      </c>
      <c r="P331" s="75" t="e">
        <f t="shared" si="65"/>
        <v>#DIV/0!</v>
      </c>
      <c r="Q331" s="77" t="e">
        <f>IF(A331="m",VLOOKUP(K331,Berechnung_Male!$A$1:$D$42,W331,TRUE),VLOOKUP(Eingabeblatt!K331,Berechnung_Female!$A$1:$D$42,W331,TRUE))</f>
        <v>#DIV/0!</v>
      </c>
      <c r="R331" s="77" t="e">
        <f t="shared" si="66"/>
        <v>#DIV/0!</v>
      </c>
      <c r="S331" s="78" t="e">
        <f t="shared" si="67"/>
        <v>#DIV/0!</v>
      </c>
      <c r="V331" s="102"/>
      <c r="W331" s="80" t="e">
        <f t="shared" si="68"/>
        <v>#DIV/0!</v>
      </c>
    </row>
    <row r="332" spans="1:23" s="96" customFormat="1" ht="15" customHeight="1" x14ac:dyDescent="0.2">
      <c r="A332" s="97"/>
      <c r="B332" s="98"/>
      <c r="C332" s="97"/>
      <c r="D332" s="97"/>
      <c r="E332" s="99"/>
      <c r="F332" s="100"/>
      <c r="G332" s="101"/>
      <c r="H332" s="100"/>
      <c r="I332" s="71">
        <f t="shared" si="58"/>
        <v>0</v>
      </c>
      <c r="J332" s="72">
        <f t="shared" si="59"/>
        <v>0</v>
      </c>
      <c r="K332" s="73" t="e">
        <f t="shared" si="60"/>
        <v>#DIV/0!</v>
      </c>
      <c r="L332" s="74" t="e">
        <f t="shared" si="61"/>
        <v>#DIV/0!</v>
      </c>
      <c r="M332" s="75" t="e">
        <f t="shared" si="62"/>
        <v>#DIV/0!</v>
      </c>
      <c r="N332" s="76" t="e">
        <f t="shared" si="63"/>
        <v>#DIV/0!</v>
      </c>
      <c r="O332" s="75" t="e">
        <f t="shared" si="64"/>
        <v>#DIV/0!</v>
      </c>
      <c r="P332" s="75" t="e">
        <f t="shared" si="65"/>
        <v>#DIV/0!</v>
      </c>
      <c r="Q332" s="77" t="e">
        <f>IF(A332="m",VLOOKUP(K332,Berechnung_Male!$A$1:$D$42,W332,TRUE),VLOOKUP(Eingabeblatt!K332,Berechnung_Female!$A$1:$D$42,W332,TRUE))</f>
        <v>#DIV/0!</v>
      </c>
      <c r="R332" s="77" t="e">
        <f t="shared" si="66"/>
        <v>#DIV/0!</v>
      </c>
      <c r="S332" s="78" t="e">
        <f t="shared" si="67"/>
        <v>#DIV/0!</v>
      </c>
      <c r="V332" s="102"/>
      <c r="W332" s="80" t="e">
        <f t="shared" si="68"/>
        <v>#DIV/0!</v>
      </c>
    </row>
    <row r="333" spans="1:23" s="96" customFormat="1" ht="15" customHeight="1" x14ac:dyDescent="0.2">
      <c r="A333" s="97"/>
      <c r="B333" s="98"/>
      <c r="C333" s="97"/>
      <c r="D333" s="97"/>
      <c r="E333" s="99"/>
      <c r="F333" s="100"/>
      <c r="G333" s="101"/>
      <c r="H333" s="100"/>
      <c r="I333" s="71">
        <f t="shared" si="58"/>
        <v>0</v>
      </c>
      <c r="J333" s="72">
        <f t="shared" si="59"/>
        <v>0</v>
      </c>
      <c r="K333" s="73" t="e">
        <f t="shared" si="60"/>
        <v>#DIV/0!</v>
      </c>
      <c r="L333" s="74" t="e">
        <f t="shared" si="61"/>
        <v>#DIV/0!</v>
      </c>
      <c r="M333" s="75" t="e">
        <f t="shared" si="62"/>
        <v>#DIV/0!</v>
      </c>
      <c r="N333" s="76" t="e">
        <f t="shared" si="63"/>
        <v>#DIV/0!</v>
      </c>
      <c r="O333" s="75" t="e">
        <f t="shared" si="64"/>
        <v>#DIV/0!</v>
      </c>
      <c r="P333" s="75" t="e">
        <f t="shared" si="65"/>
        <v>#DIV/0!</v>
      </c>
      <c r="Q333" s="77" t="e">
        <f>IF(A333="m",VLOOKUP(K333,Berechnung_Male!$A$1:$D$42,W333,TRUE),VLOOKUP(Eingabeblatt!K333,Berechnung_Female!$A$1:$D$42,W333,TRUE))</f>
        <v>#DIV/0!</v>
      </c>
      <c r="R333" s="77" t="e">
        <f t="shared" si="66"/>
        <v>#DIV/0!</v>
      </c>
      <c r="S333" s="78" t="e">
        <f t="shared" si="67"/>
        <v>#DIV/0!</v>
      </c>
      <c r="V333" s="102"/>
      <c r="W333" s="80" t="e">
        <f t="shared" si="68"/>
        <v>#DIV/0!</v>
      </c>
    </row>
    <row r="334" spans="1:23" s="96" customFormat="1" ht="15" customHeight="1" x14ac:dyDescent="0.2">
      <c r="A334" s="97"/>
      <c r="B334" s="98"/>
      <c r="C334" s="97"/>
      <c r="D334" s="97"/>
      <c r="E334" s="99"/>
      <c r="F334" s="100"/>
      <c r="G334" s="101"/>
      <c r="H334" s="100"/>
      <c r="I334" s="71">
        <f t="shared" si="58"/>
        <v>0</v>
      </c>
      <c r="J334" s="72">
        <f t="shared" si="59"/>
        <v>0</v>
      </c>
      <c r="K334" s="73" t="e">
        <f t="shared" si="60"/>
        <v>#DIV/0!</v>
      </c>
      <c r="L334" s="74" t="e">
        <f t="shared" si="61"/>
        <v>#DIV/0!</v>
      </c>
      <c r="M334" s="75" t="e">
        <f t="shared" si="62"/>
        <v>#DIV/0!</v>
      </c>
      <c r="N334" s="76" t="e">
        <f t="shared" si="63"/>
        <v>#DIV/0!</v>
      </c>
      <c r="O334" s="75" t="e">
        <f t="shared" si="64"/>
        <v>#DIV/0!</v>
      </c>
      <c r="P334" s="75" t="e">
        <f t="shared" si="65"/>
        <v>#DIV/0!</v>
      </c>
      <c r="Q334" s="77" t="e">
        <f>IF(A334="m",VLOOKUP(K334,Berechnung_Male!$A$1:$D$42,W334,TRUE),VLOOKUP(Eingabeblatt!K334,Berechnung_Female!$A$1:$D$42,W334,TRUE))</f>
        <v>#DIV/0!</v>
      </c>
      <c r="R334" s="77" t="e">
        <f t="shared" si="66"/>
        <v>#DIV/0!</v>
      </c>
      <c r="S334" s="78" t="e">
        <f t="shared" si="67"/>
        <v>#DIV/0!</v>
      </c>
      <c r="V334" s="102"/>
      <c r="W334" s="80" t="e">
        <f t="shared" si="68"/>
        <v>#DIV/0!</v>
      </c>
    </row>
    <row r="335" spans="1:23" s="96" customFormat="1" ht="15" customHeight="1" x14ac:dyDescent="0.2">
      <c r="A335" s="97"/>
      <c r="B335" s="98"/>
      <c r="C335" s="97"/>
      <c r="D335" s="97"/>
      <c r="E335" s="99"/>
      <c r="F335" s="100"/>
      <c r="G335" s="101"/>
      <c r="H335" s="100"/>
      <c r="I335" s="71">
        <f t="shared" si="58"/>
        <v>0</v>
      </c>
      <c r="J335" s="72">
        <f t="shared" si="59"/>
        <v>0</v>
      </c>
      <c r="K335" s="73" t="e">
        <f t="shared" si="60"/>
        <v>#DIV/0!</v>
      </c>
      <c r="L335" s="74" t="e">
        <f t="shared" si="61"/>
        <v>#DIV/0!</v>
      </c>
      <c r="M335" s="75" t="e">
        <f t="shared" si="62"/>
        <v>#DIV/0!</v>
      </c>
      <c r="N335" s="76" t="e">
        <f t="shared" si="63"/>
        <v>#DIV/0!</v>
      </c>
      <c r="O335" s="75" t="e">
        <f t="shared" si="64"/>
        <v>#DIV/0!</v>
      </c>
      <c r="P335" s="75" t="e">
        <f t="shared" si="65"/>
        <v>#DIV/0!</v>
      </c>
      <c r="Q335" s="77" t="e">
        <f>IF(A335="m",VLOOKUP(K335,Berechnung_Male!$A$1:$D$42,W335,TRUE),VLOOKUP(Eingabeblatt!K335,Berechnung_Female!$A$1:$D$42,W335,TRUE))</f>
        <v>#DIV/0!</v>
      </c>
      <c r="R335" s="77" t="e">
        <f t="shared" si="66"/>
        <v>#DIV/0!</v>
      </c>
      <c r="S335" s="78" t="e">
        <f t="shared" si="67"/>
        <v>#DIV/0!</v>
      </c>
      <c r="V335" s="102"/>
      <c r="W335" s="80" t="e">
        <f t="shared" si="68"/>
        <v>#DIV/0!</v>
      </c>
    </row>
    <row r="336" spans="1:23" s="96" customFormat="1" ht="15" customHeight="1" x14ac:dyDescent="0.2">
      <c r="A336" s="97"/>
      <c r="B336" s="98"/>
      <c r="C336" s="97"/>
      <c r="D336" s="97"/>
      <c r="E336" s="99"/>
      <c r="F336" s="100"/>
      <c r="G336" s="101"/>
      <c r="H336" s="100"/>
      <c r="I336" s="71">
        <f t="shared" si="58"/>
        <v>0</v>
      </c>
      <c r="J336" s="72">
        <f t="shared" si="59"/>
        <v>0</v>
      </c>
      <c r="K336" s="73" t="e">
        <f t="shared" si="60"/>
        <v>#DIV/0!</v>
      </c>
      <c r="L336" s="74" t="e">
        <f t="shared" si="61"/>
        <v>#DIV/0!</v>
      </c>
      <c r="M336" s="75" t="e">
        <f t="shared" si="62"/>
        <v>#DIV/0!</v>
      </c>
      <c r="N336" s="76" t="e">
        <f t="shared" si="63"/>
        <v>#DIV/0!</v>
      </c>
      <c r="O336" s="75" t="e">
        <f t="shared" si="64"/>
        <v>#DIV/0!</v>
      </c>
      <c r="P336" s="75" t="e">
        <f t="shared" si="65"/>
        <v>#DIV/0!</v>
      </c>
      <c r="Q336" s="77" t="e">
        <f>IF(A336="m",VLOOKUP(K336,Berechnung_Male!$A$1:$D$42,W336,TRUE),VLOOKUP(Eingabeblatt!K336,Berechnung_Female!$A$1:$D$42,W336,TRUE))</f>
        <v>#DIV/0!</v>
      </c>
      <c r="R336" s="77" t="e">
        <f t="shared" si="66"/>
        <v>#DIV/0!</v>
      </c>
      <c r="S336" s="78" t="e">
        <f t="shared" si="67"/>
        <v>#DIV/0!</v>
      </c>
      <c r="V336" s="102"/>
      <c r="W336" s="80" t="e">
        <f t="shared" si="68"/>
        <v>#DIV/0!</v>
      </c>
    </row>
    <row r="337" spans="1:23" s="96" customFormat="1" ht="15" customHeight="1" x14ac:dyDescent="0.2">
      <c r="A337" s="97"/>
      <c r="B337" s="98"/>
      <c r="C337" s="97"/>
      <c r="D337" s="97"/>
      <c r="E337" s="99"/>
      <c r="F337" s="100"/>
      <c r="G337" s="101"/>
      <c r="H337" s="100"/>
      <c r="I337" s="71">
        <f t="shared" si="58"/>
        <v>0</v>
      </c>
      <c r="J337" s="72">
        <f t="shared" si="59"/>
        <v>0</v>
      </c>
      <c r="K337" s="73" t="e">
        <f t="shared" si="60"/>
        <v>#DIV/0!</v>
      </c>
      <c r="L337" s="74" t="e">
        <f t="shared" si="61"/>
        <v>#DIV/0!</v>
      </c>
      <c r="M337" s="75" t="e">
        <f t="shared" si="62"/>
        <v>#DIV/0!</v>
      </c>
      <c r="N337" s="76" t="e">
        <f t="shared" si="63"/>
        <v>#DIV/0!</v>
      </c>
      <c r="O337" s="75" t="e">
        <f t="shared" si="64"/>
        <v>#DIV/0!</v>
      </c>
      <c r="P337" s="75" t="e">
        <f t="shared" si="65"/>
        <v>#DIV/0!</v>
      </c>
      <c r="Q337" s="77" t="e">
        <f>IF(A337="m",VLOOKUP(K337,Berechnung_Male!$A$1:$D$42,W337,TRUE),VLOOKUP(Eingabeblatt!K337,Berechnung_Female!$A$1:$D$42,W337,TRUE))</f>
        <v>#DIV/0!</v>
      </c>
      <c r="R337" s="77" t="e">
        <f t="shared" si="66"/>
        <v>#DIV/0!</v>
      </c>
      <c r="S337" s="78" t="e">
        <f t="shared" si="67"/>
        <v>#DIV/0!</v>
      </c>
      <c r="V337" s="102"/>
      <c r="W337" s="80" t="e">
        <f t="shared" si="68"/>
        <v>#DIV/0!</v>
      </c>
    </row>
    <row r="338" spans="1:23" s="96" customFormat="1" ht="15" customHeight="1" x14ac:dyDescent="0.2">
      <c r="A338" s="97"/>
      <c r="B338" s="98"/>
      <c r="C338" s="97"/>
      <c r="D338" s="97"/>
      <c r="E338" s="99"/>
      <c r="F338" s="100"/>
      <c r="G338" s="101"/>
      <c r="H338" s="100"/>
      <c r="I338" s="71">
        <f t="shared" si="58"/>
        <v>0</v>
      </c>
      <c r="J338" s="72">
        <f t="shared" si="59"/>
        <v>0</v>
      </c>
      <c r="K338" s="73" t="e">
        <f t="shared" si="60"/>
        <v>#DIV/0!</v>
      </c>
      <c r="L338" s="74" t="e">
        <f t="shared" si="61"/>
        <v>#DIV/0!</v>
      </c>
      <c r="M338" s="75" t="e">
        <f t="shared" si="62"/>
        <v>#DIV/0!</v>
      </c>
      <c r="N338" s="76" t="e">
        <f t="shared" si="63"/>
        <v>#DIV/0!</v>
      </c>
      <c r="O338" s="75" t="e">
        <f t="shared" si="64"/>
        <v>#DIV/0!</v>
      </c>
      <c r="P338" s="75" t="e">
        <f t="shared" si="65"/>
        <v>#DIV/0!</v>
      </c>
      <c r="Q338" s="77" t="e">
        <f>IF(A338="m",VLOOKUP(K338,Berechnung_Male!$A$1:$D$42,W338,TRUE),VLOOKUP(Eingabeblatt!K338,Berechnung_Female!$A$1:$D$42,W338,TRUE))</f>
        <v>#DIV/0!</v>
      </c>
      <c r="R338" s="77" t="e">
        <f t="shared" si="66"/>
        <v>#DIV/0!</v>
      </c>
      <c r="S338" s="78" t="e">
        <f t="shared" si="67"/>
        <v>#DIV/0!</v>
      </c>
      <c r="V338" s="102"/>
      <c r="W338" s="80" t="e">
        <f t="shared" si="68"/>
        <v>#DIV/0!</v>
      </c>
    </row>
    <row r="339" spans="1:23" s="96" customFormat="1" ht="15" customHeight="1" x14ac:dyDescent="0.2">
      <c r="A339" s="97"/>
      <c r="B339" s="98"/>
      <c r="C339" s="97"/>
      <c r="D339" s="97"/>
      <c r="E339" s="99"/>
      <c r="F339" s="100"/>
      <c r="G339" s="101"/>
      <c r="H339" s="100"/>
      <c r="I339" s="71">
        <f t="shared" si="58"/>
        <v>0</v>
      </c>
      <c r="J339" s="72">
        <f t="shared" si="59"/>
        <v>0</v>
      </c>
      <c r="K339" s="73" t="e">
        <f t="shared" si="60"/>
        <v>#DIV/0!</v>
      </c>
      <c r="L339" s="74" t="e">
        <f t="shared" si="61"/>
        <v>#DIV/0!</v>
      </c>
      <c r="M339" s="75" t="e">
        <f t="shared" si="62"/>
        <v>#DIV/0!</v>
      </c>
      <c r="N339" s="76" t="e">
        <f t="shared" si="63"/>
        <v>#DIV/0!</v>
      </c>
      <c r="O339" s="75" t="e">
        <f t="shared" si="64"/>
        <v>#DIV/0!</v>
      </c>
      <c r="P339" s="75" t="e">
        <f t="shared" si="65"/>
        <v>#DIV/0!</v>
      </c>
      <c r="Q339" s="77" t="e">
        <f>IF(A339="m",VLOOKUP(K339,Berechnung_Male!$A$1:$D$42,W339,TRUE),VLOOKUP(Eingabeblatt!K339,Berechnung_Female!$A$1:$D$42,W339,TRUE))</f>
        <v>#DIV/0!</v>
      </c>
      <c r="R339" s="77" t="e">
        <f t="shared" si="66"/>
        <v>#DIV/0!</v>
      </c>
      <c r="S339" s="78" t="e">
        <f t="shared" si="67"/>
        <v>#DIV/0!</v>
      </c>
      <c r="V339" s="102"/>
      <c r="W339" s="80" t="e">
        <f t="shared" si="68"/>
        <v>#DIV/0!</v>
      </c>
    </row>
    <row r="340" spans="1:23" s="96" customFormat="1" ht="15" customHeight="1" x14ac:dyDescent="0.2">
      <c r="A340" s="97"/>
      <c r="B340" s="98"/>
      <c r="C340" s="97"/>
      <c r="D340" s="97"/>
      <c r="E340" s="99"/>
      <c r="F340" s="100"/>
      <c r="G340" s="101"/>
      <c r="H340" s="100"/>
      <c r="I340" s="71">
        <f t="shared" si="58"/>
        <v>0</v>
      </c>
      <c r="J340" s="72">
        <f t="shared" si="59"/>
        <v>0</v>
      </c>
      <c r="K340" s="73" t="e">
        <f t="shared" si="60"/>
        <v>#DIV/0!</v>
      </c>
      <c r="L340" s="74" t="e">
        <f t="shared" si="61"/>
        <v>#DIV/0!</v>
      </c>
      <c r="M340" s="75" t="e">
        <f t="shared" si="62"/>
        <v>#DIV/0!</v>
      </c>
      <c r="N340" s="76" t="e">
        <f t="shared" si="63"/>
        <v>#DIV/0!</v>
      </c>
      <c r="O340" s="75" t="e">
        <f t="shared" si="64"/>
        <v>#DIV/0!</v>
      </c>
      <c r="P340" s="75" t="e">
        <f t="shared" si="65"/>
        <v>#DIV/0!</v>
      </c>
      <c r="Q340" s="77" t="e">
        <f>IF(A340="m",VLOOKUP(K340,Berechnung_Male!$A$1:$D$42,W340,TRUE),VLOOKUP(Eingabeblatt!K340,Berechnung_Female!$A$1:$D$42,W340,TRUE))</f>
        <v>#DIV/0!</v>
      </c>
      <c r="R340" s="77" t="e">
        <f t="shared" si="66"/>
        <v>#DIV/0!</v>
      </c>
      <c r="S340" s="78" t="e">
        <f t="shared" si="67"/>
        <v>#DIV/0!</v>
      </c>
      <c r="V340" s="102"/>
      <c r="W340" s="80" t="e">
        <f t="shared" si="68"/>
        <v>#DIV/0!</v>
      </c>
    </row>
    <row r="341" spans="1:23" s="96" customFormat="1" ht="15" customHeight="1" x14ac:dyDescent="0.2">
      <c r="A341" s="97"/>
      <c r="B341" s="98"/>
      <c r="C341" s="97"/>
      <c r="D341" s="97"/>
      <c r="E341" s="99"/>
      <c r="F341" s="100"/>
      <c r="G341" s="101"/>
      <c r="H341" s="100"/>
      <c r="I341" s="71">
        <f t="shared" si="58"/>
        <v>0</v>
      </c>
      <c r="J341" s="72">
        <f t="shared" si="59"/>
        <v>0</v>
      </c>
      <c r="K341" s="73" t="e">
        <f t="shared" si="60"/>
        <v>#DIV/0!</v>
      </c>
      <c r="L341" s="74" t="e">
        <f t="shared" si="61"/>
        <v>#DIV/0!</v>
      </c>
      <c r="M341" s="75" t="e">
        <f t="shared" si="62"/>
        <v>#DIV/0!</v>
      </c>
      <c r="N341" s="76" t="e">
        <f t="shared" si="63"/>
        <v>#DIV/0!</v>
      </c>
      <c r="O341" s="75" t="e">
        <f t="shared" si="64"/>
        <v>#DIV/0!</v>
      </c>
      <c r="P341" s="75" t="e">
        <f t="shared" si="65"/>
        <v>#DIV/0!</v>
      </c>
      <c r="Q341" s="77" t="e">
        <f>IF(A341="m",VLOOKUP(K341,Berechnung_Male!$A$1:$D$42,W341,TRUE),VLOOKUP(Eingabeblatt!K341,Berechnung_Female!$A$1:$D$42,W341,TRUE))</f>
        <v>#DIV/0!</v>
      </c>
      <c r="R341" s="77" t="e">
        <f t="shared" si="66"/>
        <v>#DIV/0!</v>
      </c>
      <c r="S341" s="78" t="e">
        <f t="shared" si="67"/>
        <v>#DIV/0!</v>
      </c>
      <c r="V341" s="102"/>
      <c r="W341" s="80" t="e">
        <f t="shared" si="68"/>
        <v>#DIV/0!</v>
      </c>
    </row>
    <row r="342" spans="1:23" s="96" customFormat="1" ht="15" customHeight="1" x14ac:dyDescent="0.2">
      <c r="A342" s="97"/>
      <c r="B342" s="98"/>
      <c r="C342" s="97"/>
      <c r="D342" s="97"/>
      <c r="E342" s="99"/>
      <c r="F342" s="100"/>
      <c r="G342" s="101"/>
      <c r="H342" s="100"/>
      <c r="I342" s="71">
        <f t="shared" si="58"/>
        <v>0</v>
      </c>
      <c r="J342" s="72">
        <f t="shared" si="59"/>
        <v>0</v>
      </c>
      <c r="K342" s="73" t="e">
        <f t="shared" si="60"/>
        <v>#DIV/0!</v>
      </c>
      <c r="L342" s="74" t="e">
        <f t="shared" si="61"/>
        <v>#DIV/0!</v>
      </c>
      <c r="M342" s="75" t="e">
        <f t="shared" si="62"/>
        <v>#DIV/0!</v>
      </c>
      <c r="N342" s="76" t="e">
        <f t="shared" si="63"/>
        <v>#DIV/0!</v>
      </c>
      <c r="O342" s="75" t="e">
        <f t="shared" si="64"/>
        <v>#DIV/0!</v>
      </c>
      <c r="P342" s="75" t="e">
        <f t="shared" si="65"/>
        <v>#DIV/0!</v>
      </c>
      <c r="Q342" s="77" t="e">
        <f>IF(A342="m",VLOOKUP(K342,Berechnung_Male!$A$1:$D$42,W342,TRUE),VLOOKUP(Eingabeblatt!K342,Berechnung_Female!$A$1:$D$42,W342,TRUE))</f>
        <v>#DIV/0!</v>
      </c>
      <c r="R342" s="77" t="e">
        <f t="shared" si="66"/>
        <v>#DIV/0!</v>
      </c>
      <c r="S342" s="78" t="e">
        <f t="shared" si="67"/>
        <v>#DIV/0!</v>
      </c>
      <c r="V342" s="102"/>
      <c r="W342" s="80" t="e">
        <f t="shared" si="68"/>
        <v>#DIV/0!</v>
      </c>
    </row>
    <row r="343" spans="1:23" s="96" customFormat="1" ht="15" customHeight="1" x14ac:dyDescent="0.2">
      <c r="A343" s="97"/>
      <c r="B343" s="98"/>
      <c r="C343" s="97"/>
      <c r="D343" s="97"/>
      <c r="E343" s="99"/>
      <c r="F343" s="100"/>
      <c r="G343" s="101"/>
      <c r="H343" s="100"/>
      <c r="I343" s="71">
        <f t="shared" si="58"/>
        <v>0</v>
      </c>
      <c r="J343" s="72">
        <f t="shared" si="59"/>
        <v>0</v>
      </c>
      <c r="K343" s="73" t="e">
        <f t="shared" si="60"/>
        <v>#DIV/0!</v>
      </c>
      <c r="L343" s="74" t="e">
        <f t="shared" si="61"/>
        <v>#DIV/0!</v>
      </c>
      <c r="M343" s="75" t="e">
        <f t="shared" si="62"/>
        <v>#DIV/0!</v>
      </c>
      <c r="N343" s="76" t="e">
        <f t="shared" si="63"/>
        <v>#DIV/0!</v>
      </c>
      <c r="O343" s="75" t="e">
        <f t="shared" si="64"/>
        <v>#DIV/0!</v>
      </c>
      <c r="P343" s="75" t="e">
        <f t="shared" si="65"/>
        <v>#DIV/0!</v>
      </c>
      <c r="Q343" s="77" t="e">
        <f>IF(A343="m",VLOOKUP(K343,Berechnung_Male!$A$1:$D$42,W343,TRUE),VLOOKUP(Eingabeblatt!K343,Berechnung_Female!$A$1:$D$42,W343,TRUE))</f>
        <v>#DIV/0!</v>
      </c>
      <c r="R343" s="77" t="e">
        <f t="shared" si="66"/>
        <v>#DIV/0!</v>
      </c>
      <c r="S343" s="78" t="e">
        <f t="shared" si="67"/>
        <v>#DIV/0!</v>
      </c>
      <c r="V343" s="102"/>
      <c r="W343" s="80" t="e">
        <f t="shared" si="68"/>
        <v>#DIV/0!</v>
      </c>
    </row>
    <row r="344" spans="1:23" s="96" customFormat="1" ht="15" customHeight="1" x14ac:dyDescent="0.2">
      <c r="A344" s="97"/>
      <c r="B344" s="98"/>
      <c r="C344" s="97"/>
      <c r="D344" s="97"/>
      <c r="E344" s="99"/>
      <c r="F344" s="100"/>
      <c r="G344" s="101"/>
      <c r="H344" s="100"/>
      <c r="I344" s="71">
        <f t="shared" si="58"/>
        <v>0</v>
      </c>
      <c r="J344" s="72">
        <f t="shared" si="59"/>
        <v>0</v>
      </c>
      <c r="K344" s="73" t="e">
        <f t="shared" si="60"/>
        <v>#DIV/0!</v>
      </c>
      <c r="L344" s="74" t="e">
        <f t="shared" si="61"/>
        <v>#DIV/0!</v>
      </c>
      <c r="M344" s="75" t="e">
        <f t="shared" si="62"/>
        <v>#DIV/0!</v>
      </c>
      <c r="N344" s="76" t="e">
        <f t="shared" si="63"/>
        <v>#DIV/0!</v>
      </c>
      <c r="O344" s="75" t="e">
        <f t="shared" si="64"/>
        <v>#DIV/0!</v>
      </c>
      <c r="P344" s="75" t="e">
        <f t="shared" si="65"/>
        <v>#DIV/0!</v>
      </c>
      <c r="Q344" s="77" t="e">
        <f>IF(A344="m",VLOOKUP(K344,Berechnung_Male!$A$1:$D$42,W344,TRUE),VLOOKUP(Eingabeblatt!K344,Berechnung_Female!$A$1:$D$42,W344,TRUE))</f>
        <v>#DIV/0!</v>
      </c>
      <c r="R344" s="77" t="e">
        <f t="shared" si="66"/>
        <v>#DIV/0!</v>
      </c>
      <c r="S344" s="78" t="e">
        <f t="shared" si="67"/>
        <v>#DIV/0!</v>
      </c>
      <c r="V344" s="102"/>
      <c r="W344" s="80" t="e">
        <f t="shared" si="68"/>
        <v>#DIV/0!</v>
      </c>
    </row>
    <row r="345" spans="1:23" s="96" customFormat="1" ht="15" customHeight="1" x14ac:dyDescent="0.2">
      <c r="A345" s="97"/>
      <c r="B345" s="98"/>
      <c r="C345" s="97"/>
      <c r="D345" s="97"/>
      <c r="E345" s="99"/>
      <c r="F345" s="100"/>
      <c r="G345" s="101"/>
      <c r="H345" s="100"/>
      <c r="I345" s="71">
        <f t="shared" si="58"/>
        <v>0</v>
      </c>
      <c r="J345" s="72">
        <f t="shared" si="59"/>
        <v>0</v>
      </c>
      <c r="K345" s="73" t="e">
        <f t="shared" si="60"/>
        <v>#DIV/0!</v>
      </c>
      <c r="L345" s="74" t="e">
        <f t="shared" si="61"/>
        <v>#DIV/0!</v>
      </c>
      <c r="M345" s="75" t="e">
        <f t="shared" si="62"/>
        <v>#DIV/0!</v>
      </c>
      <c r="N345" s="76" t="e">
        <f t="shared" si="63"/>
        <v>#DIV/0!</v>
      </c>
      <c r="O345" s="75" t="e">
        <f t="shared" si="64"/>
        <v>#DIV/0!</v>
      </c>
      <c r="P345" s="75" t="e">
        <f t="shared" si="65"/>
        <v>#DIV/0!</v>
      </c>
      <c r="Q345" s="77" t="e">
        <f>IF(A345="m",VLOOKUP(K345,Berechnung_Male!$A$1:$D$42,W345,TRUE),VLOOKUP(Eingabeblatt!K345,Berechnung_Female!$A$1:$D$42,W345,TRUE))</f>
        <v>#DIV/0!</v>
      </c>
      <c r="R345" s="77" t="e">
        <f t="shared" si="66"/>
        <v>#DIV/0!</v>
      </c>
      <c r="S345" s="78" t="e">
        <f t="shared" si="67"/>
        <v>#DIV/0!</v>
      </c>
      <c r="V345" s="102"/>
      <c r="W345" s="80" t="e">
        <f t="shared" si="68"/>
        <v>#DIV/0!</v>
      </c>
    </row>
    <row r="346" spans="1:23" s="96" customFormat="1" ht="15" customHeight="1" x14ac:dyDescent="0.2">
      <c r="A346" s="97"/>
      <c r="B346" s="98"/>
      <c r="C346" s="97"/>
      <c r="D346" s="97"/>
      <c r="E346" s="99"/>
      <c r="F346" s="100"/>
      <c r="G346" s="101"/>
      <c r="H346" s="100"/>
      <c r="I346" s="71">
        <f t="shared" si="58"/>
        <v>0</v>
      </c>
      <c r="J346" s="72">
        <f t="shared" si="59"/>
        <v>0</v>
      </c>
      <c r="K346" s="73" t="e">
        <f t="shared" si="60"/>
        <v>#DIV/0!</v>
      </c>
      <c r="L346" s="74" t="e">
        <f t="shared" si="61"/>
        <v>#DIV/0!</v>
      </c>
      <c r="M346" s="75" t="e">
        <f t="shared" si="62"/>
        <v>#DIV/0!</v>
      </c>
      <c r="N346" s="76" t="e">
        <f t="shared" si="63"/>
        <v>#DIV/0!</v>
      </c>
      <c r="O346" s="75" t="e">
        <f t="shared" si="64"/>
        <v>#DIV/0!</v>
      </c>
      <c r="P346" s="75" t="e">
        <f t="shared" si="65"/>
        <v>#DIV/0!</v>
      </c>
      <c r="Q346" s="77" t="e">
        <f>IF(A346="m",VLOOKUP(K346,Berechnung_Male!$A$1:$D$42,W346,TRUE),VLOOKUP(Eingabeblatt!K346,Berechnung_Female!$A$1:$D$42,W346,TRUE))</f>
        <v>#DIV/0!</v>
      </c>
      <c r="R346" s="77" t="e">
        <f t="shared" si="66"/>
        <v>#DIV/0!</v>
      </c>
      <c r="S346" s="78" t="e">
        <f t="shared" si="67"/>
        <v>#DIV/0!</v>
      </c>
      <c r="V346" s="102"/>
      <c r="W346" s="80" t="e">
        <f t="shared" si="68"/>
        <v>#DIV/0!</v>
      </c>
    </row>
    <row r="347" spans="1:23" s="96" customFormat="1" ht="15" customHeight="1" x14ac:dyDescent="0.2">
      <c r="A347" s="97"/>
      <c r="B347" s="98"/>
      <c r="C347" s="97"/>
      <c r="D347" s="97"/>
      <c r="E347" s="99"/>
      <c r="F347" s="100"/>
      <c r="G347" s="101"/>
      <c r="H347" s="100"/>
      <c r="I347" s="71">
        <f t="shared" si="58"/>
        <v>0</v>
      </c>
      <c r="J347" s="72">
        <f t="shared" si="59"/>
        <v>0</v>
      </c>
      <c r="K347" s="73" t="e">
        <f t="shared" si="60"/>
        <v>#DIV/0!</v>
      </c>
      <c r="L347" s="74" t="e">
        <f t="shared" si="61"/>
        <v>#DIV/0!</v>
      </c>
      <c r="M347" s="75" t="e">
        <f t="shared" si="62"/>
        <v>#DIV/0!</v>
      </c>
      <c r="N347" s="76" t="e">
        <f t="shared" si="63"/>
        <v>#DIV/0!</v>
      </c>
      <c r="O347" s="75" t="e">
        <f t="shared" si="64"/>
        <v>#DIV/0!</v>
      </c>
      <c r="P347" s="75" t="e">
        <f t="shared" si="65"/>
        <v>#DIV/0!</v>
      </c>
      <c r="Q347" s="77" t="e">
        <f>IF(A347="m",VLOOKUP(K347,Berechnung_Male!$A$1:$D$42,W347,TRUE),VLOOKUP(Eingabeblatt!K347,Berechnung_Female!$A$1:$D$42,W347,TRUE))</f>
        <v>#DIV/0!</v>
      </c>
      <c r="R347" s="77" t="e">
        <f t="shared" si="66"/>
        <v>#DIV/0!</v>
      </c>
      <c r="S347" s="78" t="e">
        <f t="shared" si="67"/>
        <v>#DIV/0!</v>
      </c>
      <c r="V347" s="102"/>
      <c r="W347" s="80" t="e">
        <f t="shared" si="68"/>
        <v>#DIV/0!</v>
      </c>
    </row>
    <row r="348" spans="1:23" s="96" customFormat="1" ht="15" customHeight="1" x14ac:dyDescent="0.2">
      <c r="A348" s="97"/>
      <c r="B348" s="98"/>
      <c r="C348" s="97"/>
      <c r="D348" s="97"/>
      <c r="E348" s="99"/>
      <c r="F348" s="100"/>
      <c r="G348" s="101"/>
      <c r="H348" s="100"/>
      <c r="I348" s="71">
        <f t="shared" si="58"/>
        <v>0</v>
      </c>
      <c r="J348" s="72">
        <f t="shared" si="59"/>
        <v>0</v>
      </c>
      <c r="K348" s="73" t="e">
        <f t="shared" si="60"/>
        <v>#DIV/0!</v>
      </c>
      <c r="L348" s="74" t="e">
        <f t="shared" si="61"/>
        <v>#DIV/0!</v>
      </c>
      <c r="M348" s="75" t="e">
        <f t="shared" si="62"/>
        <v>#DIV/0!</v>
      </c>
      <c r="N348" s="76" t="e">
        <f t="shared" si="63"/>
        <v>#DIV/0!</v>
      </c>
      <c r="O348" s="75" t="e">
        <f t="shared" si="64"/>
        <v>#DIV/0!</v>
      </c>
      <c r="P348" s="75" t="e">
        <f t="shared" si="65"/>
        <v>#DIV/0!</v>
      </c>
      <c r="Q348" s="77" t="e">
        <f>IF(A348="m",VLOOKUP(K348,Berechnung_Male!$A$1:$D$42,W348,TRUE),VLOOKUP(Eingabeblatt!K348,Berechnung_Female!$A$1:$D$42,W348,TRUE))</f>
        <v>#DIV/0!</v>
      </c>
      <c r="R348" s="77" t="e">
        <f t="shared" si="66"/>
        <v>#DIV/0!</v>
      </c>
      <c r="S348" s="78" t="e">
        <f t="shared" si="67"/>
        <v>#DIV/0!</v>
      </c>
      <c r="V348" s="102"/>
      <c r="W348" s="80" t="e">
        <f t="shared" si="68"/>
        <v>#DIV/0!</v>
      </c>
    </row>
    <row r="349" spans="1:23" s="96" customFormat="1" ht="15" customHeight="1" x14ac:dyDescent="0.2">
      <c r="A349" s="97"/>
      <c r="B349" s="98"/>
      <c r="C349" s="97"/>
      <c r="D349" s="97"/>
      <c r="E349" s="99"/>
      <c r="F349" s="100"/>
      <c r="G349" s="101"/>
      <c r="H349" s="100"/>
      <c r="I349" s="71">
        <f t="shared" si="58"/>
        <v>0</v>
      </c>
      <c r="J349" s="72">
        <f t="shared" si="59"/>
        <v>0</v>
      </c>
      <c r="K349" s="73" t="e">
        <f t="shared" si="60"/>
        <v>#DIV/0!</v>
      </c>
      <c r="L349" s="74" t="e">
        <f t="shared" si="61"/>
        <v>#DIV/0!</v>
      </c>
      <c r="M349" s="75" t="e">
        <f t="shared" si="62"/>
        <v>#DIV/0!</v>
      </c>
      <c r="N349" s="76" t="e">
        <f t="shared" si="63"/>
        <v>#DIV/0!</v>
      </c>
      <c r="O349" s="75" t="e">
        <f t="shared" si="64"/>
        <v>#DIV/0!</v>
      </c>
      <c r="P349" s="75" t="e">
        <f t="shared" si="65"/>
        <v>#DIV/0!</v>
      </c>
      <c r="Q349" s="77" t="e">
        <f>IF(A349="m",VLOOKUP(K349,Berechnung_Male!$A$1:$D$42,W349,TRUE),VLOOKUP(Eingabeblatt!K349,Berechnung_Female!$A$1:$D$42,W349,TRUE))</f>
        <v>#DIV/0!</v>
      </c>
      <c r="R349" s="77" t="e">
        <f t="shared" si="66"/>
        <v>#DIV/0!</v>
      </c>
      <c r="S349" s="78" t="e">
        <f t="shared" si="67"/>
        <v>#DIV/0!</v>
      </c>
      <c r="V349" s="102"/>
      <c r="W349" s="80" t="e">
        <f t="shared" si="68"/>
        <v>#DIV/0!</v>
      </c>
    </row>
    <row r="350" spans="1:23" s="96" customFormat="1" ht="15" customHeight="1" x14ac:dyDescent="0.2">
      <c r="A350" s="97"/>
      <c r="B350" s="98"/>
      <c r="C350" s="97"/>
      <c r="D350" s="97"/>
      <c r="E350" s="99"/>
      <c r="F350" s="100"/>
      <c r="G350" s="101"/>
      <c r="H350" s="100"/>
      <c r="I350" s="71">
        <f t="shared" si="58"/>
        <v>0</v>
      </c>
      <c r="J350" s="72">
        <f t="shared" si="59"/>
        <v>0</v>
      </c>
      <c r="K350" s="73" t="e">
        <f t="shared" si="60"/>
        <v>#DIV/0!</v>
      </c>
      <c r="L350" s="74" t="e">
        <f t="shared" si="61"/>
        <v>#DIV/0!</v>
      </c>
      <c r="M350" s="75" t="e">
        <f t="shared" si="62"/>
        <v>#DIV/0!</v>
      </c>
      <c r="N350" s="76" t="e">
        <f t="shared" si="63"/>
        <v>#DIV/0!</v>
      </c>
      <c r="O350" s="75" t="e">
        <f t="shared" si="64"/>
        <v>#DIV/0!</v>
      </c>
      <c r="P350" s="75" t="e">
        <f t="shared" si="65"/>
        <v>#DIV/0!</v>
      </c>
      <c r="Q350" s="77" t="e">
        <f>IF(A350="m",VLOOKUP(K350,Berechnung_Male!$A$1:$D$42,W350,TRUE),VLOOKUP(Eingabeblatt!K350,Berechnung_Female!$A$1:$D$42,W350,TRUE))</f>
        <v>#DIV/0!</v>
      </c>
      <c r="R350" s="77" t="e">
        <f t="shared" si="66"/>
        <v>#DIV/0!</v>
      </c>
      <c r="S350" s="78" t="e">
        <f t="shared" si="67"/>
        <v>#DIV/0!</v>
      </c>
      <c r="V350" s="102"/>
      <c r="W350" s="80" t="e">
        <f t="shared" si="68"/>
        <v>#DIV/0!</v>
      </c>
    </row>
    <row r="351" spans="1:23" s="96" customFormat="1" ht="15" customHeight="1" x14ac:dyDescent="0.2">
      <c r="A351" s="97"/>
      <c r="B351" s="98"/>
      <c r="C351" s="97"/>
      <c r="D351" s="97"/>
      <c r="E351" s="99"/>
      <c r="F351" s="100"/>
      <c r="G351" s="101"/>
      <c r="H351" s="100"/>
      <c r="I351" s="71">
        <f t="shared" si="58"/>
        <v>0</v>
      </c>
      <c r="J351" s="72">
        <f t="shared" si="59"/>
        <v>0</v>
      </c>
      <c r="K351" s="73" t="e">
        <f t="shared" si="60"/>
        <v>#DIV/0!</v>
      </c>
      <c r="L351" s="74" t="e">
        <f t="shared" si="61"/>
        <v>#DIV/0!</v>
      </c>
      <c r="M351" s="75" t="e">
        <f t="shared" si="62"/>
        <v>#DIV/0!</v>
      </c>
      <c r="N351" s="76" t="e">
        <f t="shared" si="63"/>
        <v>#DIV/0!</v>
      </c>
      <c r="O351" s="75" t="e">
        <f t="shared" si="64"/>
        <v>#DIV/0!</v>
      </c>
      <c r="P351" s="75" t="e">
        <f t="shared" si="65"/>
        <v>#DIV/0!</v>
      </c>
      <c r="Q351" s="77" t="e">
        <f>IF(A351="m",VLOOKUP(K351,Berechnung_Male!$A$1:$D$42,W351,TRUE),VLOOKUP(Eingabeblatt!K351,Berechnung_Female!$A$1:$D$42,W351,TRUE))</f>
        <v>#DIV/0!</v>
      </c>
      <c r="R351" s="77" t="e">
        <f t="shared" si="66"/>
        <v>#DIV/0!</v>
      </c>
      <c r="S351" s="78" t="e">
        <f t="shared" si="67"/>
        <v>#DIV/0!</v>
      </c>
      <c r="V351" s="102"/>
      <c r="W351" s="80" t="e">
        <f t="shared" si="68"/>
        <v>#DIV/0!</v>
      </c>
    </row>
    <row r="352" spans="1:23" s="96" customFormat="1" ht="15" customHeight="1" x14ac:dyDescent="0.2">
      <c r="A352" s="97"/>
      <c r="B352" s="98"/>
      <c r="C352" s="97"/>
      <c r="D352" s="97"/>
      <c r="E352" s="99"/>
      <c r="F352" s="100"/>
      <c r="G352" s="101"/>
      <c r="H352" s="100"/>
      <c r="I352" s="71">
        <f t="shared" si="58"/>
        <v>0</v>
      </c>
      <c r="J352" s="72">
        <f t="shared" si="59"/>
        <v>0</v>
      </c>
      <c r="K352" s="73" t="e">
        <f t="shared" si="60"/>
        <v>#DIV/0!</v>
      </c>
      <c r="L352" s="74" t="e">
        <f t="shared" si="61"/>
        <v>#DIV/0!</v>
      </c>
      <c r="M352" s="75" t="e">
        <f t="shared" si="62"/>
        <v>#DIV/0!</v>
      </c>
      <c r="N352" s="76" t="e">
        <f t="shared" si="63"/>
        <v>#DIV/0!</v>
      </c>
      <c r="O352" s="75" t="e">
        <f t="shared" si="64"/>
        <v>#DIV/0!</v>
      </c>
      <c r="P352" s="75" t="e">
        <f t="shared" si="65"/>
        <v>#DIV/0!</v>
      </c>
      <c r="Q352" s="77" t="e">
        <f>IF(A352="m",VLOOKUP(K352,Berechnung_Male!$A$1:$D$42,W352,TRUE),VLOOKUP(Eingabeblatt!K352,Berechnung_Female!$A$1:$D$42,W352,TRUE))</f>
        <v>#DIV/0!</v>
      </c>
      <c r="R352" s="77" t="e">
        <f t="shared" si="66"/>
        <v>#DIV/0!</v>
      </c>
      <c r="S352" s="78" t="e">
        <f t="shared" si="67"/>
        <v>#DIV/0!</v>
      </c>
      <c r="V352" s="102"/>
      <c r="W352" s="80" t="e">
        <f t="shared" si="68"/>
        <v>#DIV/0!</v>
      </c>
    </row>
    <row r="353" spans="1:23" s="96" customFormat="1" ht="15" customHeight="1" x14ac:dyDescent="0.2">
      <c r="A353" s="97"/>
      <c r="B353" s="98"/>
      <c r="C353" s="97"/>
      <c r="D353" s="97"/>
      <c r="E353" s="99"/>
      <c r="F353" s="100"/>
      <c r="G353" s="101"/>
      <c r="H353" s="100"/>
      <c r="I353" s="71">
        <f t="shared" si="58"/>
        <v>0</v>
      </c>
      <c r="J353" s="72">
        <f t="shared" si="59"/>
        <v>0</v>
      </c>
      <c r="K353" s="73" t="e">
        <f t="shared" si="60"/>
        <v>#DIV/0!</v>
      </c>
      <c r="L353" s="74" t="e">
        <f t="shared" si="61"/>
        <v>#DIV/0!</v>
      </c>
      <c r="M353" s="75" t="e">
        <f t="shared" si="62"/>
        <v>#DIV/0!</v>
      </c>
      <c r="N353" s="76" t="e">
        <f t="shared" si="63"/>
        <v>#DIV/0!</v>
      </c>
      <c r="O353" s="75" t="e">
        <f t="shared" si="64"/>
        <v>#DIV/0!</v>
      </c>
      <c r="P353" s="75" t="e">
        <f t="shared" si="65"/>
        <v>#DIV/0!</v>
      </c>
      <c r="Q353" s="77" t="e">
        <f>IF(A353="m",VLOOKUP(K353,Berechnung_Male!$A$1:$D$42,W353,TRUE),VLOOKUP(Eingabeblatt!K353,Berechnung_Female!$A$1:$D$42,W353,TRUE))</f>
        <v>#DIV/0!</v>
      </c>
      <c r="R353" s="77" t="e">
        <f t="shared" si="66"/>
        <v>#DIV/0!</v>
      </c>
      <c r="S353" s="78" t="e">
        <f t="shared" si="67"/>
        <v>#DIV/0!</v>
      </c>
      <c r="V353" s="102"/>
      <c r="W353" s="80" t="e">
        <f t="shared" si="68"/>
        <v>#DIV/0!</v>
      </c>
    </row>
    <row r="354" spans="1:23" s="96" customFormat="1" ht="15" customHeight="1" x14ac:dyDescent="0.2">
      <c r="A354" s="97"/>
      <c r="B354" s="98"/>
      <c r="C354" s="97"/>
      <c r="D354" s="97"/>
      <c r="E354" s="99"/>
      <c r="F354" s="100"/>
      <c r="G354" s="101"/>
      <c r="H354" s="100"/>
      <c r="I354" s="71">
        <f t="shared" si="58"/>
        <v>0</v>
      </c>
      <c r="J354" s="72">
        <f t="shared" si="59"/>
        <v>0</v>
      </c>
      <c r="K354" s="73" t="e">
        <f t="shared" si="60"/>
        <v>#DIV/0!</v>
      </c>
      <c r="L354" s="74" t="e">
        <f t="shared" si="61"/>
        <v>#DIV/0!</v>
      </c>
      <c r="M354" s="75" t="e">
        <f t="shared" si="62"/>
        <v>#DIV/0!</v>
      </c>
      <c r="N354" s="76" t="e">
        <f t="shared" si="63"/>
        <v>#DIV/0!</v>
      </c>
      <c r="O354" s="75" t="e">
        <f t="shared" si="64"/>
        <v>#DIV/0!</v>
      </c>
      <c r="P354" s="75" t="e">
        <f t="shared" si="65"/>
        <v>#DIV/0!</v>
      </c>
      <c r="Q354" s="77" t="e">
        <f>IF(A354="m",VLOOKUP(K354,Berechnung_Male!$A$1:$D$42,W354,TRUE),VLOOKUP(Eingabeblatt!K354,Berechnung_Female!$A$1:$D$42,W354,TRUE))</f>
        <v>#DIV/0!</v>
      </c>
      <c r="R354" s="77" t="e">
        <f t="shared" si="66"/>
        <v>#DIV/0!</v>
      </c>
      <c r="S354" s="78" t="e">
        <f t="shared" si="67"/>
        <v>#DIV/0!</v>
      </c>
      <c r="V354" s="102"/>
      <c r="W354" s="80" t="e">
        <f t="shared" si="68"/>
        <v>#DIV/0!</v>
      </c>
    </row>
    <row r="355" spans="1:23" s="96" customFormat="1" ht="15" customHeight="1" x14ac:dyDescent="0.2">
      <c r="A355" s="97"/>
      <c r="B355" s="98"/>
      <c r="C355" s="97"/>
      <c r="D355" s="97"/>
      <c r="E355" s="99"/>
      <c r="F355" s="100"/>
      <c r="G355" s="101"/>
      <c r="H355" s="100"/>
      <c r="I355" s="71">
        <f t="shared" si="58"/>
        <v>0</v>
      </c>
      <c r="J355" s="72">
        <f t="shared" si="59"/>
        <v>0</v>
      </c>
      <c r="K355" s="73" t="e">
        <f t="shared" si="60"/>
        <v>#DIV/0!</v>
      </c>
      <c r="L355" s="74" t="e">
        <f t="shared" si="61"/>
        <v>#DIV/0!</v>
      </c>
      <c r="M355" s="75" t="e">
        <f t="shared" si="62"/>
        <v>#DIV/0!</v>
      </c>
      <c r="N355" s="76" t="e">
        <f t="shared" si="63"/>
        <v>#DIV/0!</v>
      </c>
      <c r="O355" s="75" t="e">
        <f t="shared" si="64"/>
        <v>#DIV/0!</v>
      </c>
      <c r="P355" s="75" t="e">
        <f t="shared" si="65"/>
        <v>#DIV/0!</v>
      </c>
      <c r="Q355" s="77" t="e">
        <f>IF(A355="m",VLOOKUP(K355,Berechnung_Male!$A$1:$D$42,W355,TRUE),VLOOKUP(Eingabeblatt!K355,Berechnung_Female!$A$1:$D$42,W355,TRUE))</f>
        <v>#DIV/0!</v>
      </c>
      <c r="R355" s="77" t="e">
        <f t="shared" si="66"/>
        <v>#DIV/0!</v>
      </c>
      <c r="S355" s="78" t="e">
        <f t="shared" si="67"/>
        <v>#DIV/0!</v>
      </c>
      <c r="V355" s="102"/>
      <c r="W355" s="80" t="e">
        <f t="shared" si="68"/>
        <v>#DIV/0!</v>
      </c>
    </row>
    <row r="356" spans="1:23" s="96" customFormat="1" ht="15" customHeight="1" x14ac:dyDescent="0.2">
      <c r="A356" s="97"/>
      <c r="B356" s="98"/>
      <c r="C356" s="97"/>
      <c r="D356" s="97"/>
      <c r="E356" s="99"/>
      <c r="F356" s="100"/>
      <c r="G356" s="101"/>
      <c r="H356" s="100"/>
      <c r="I356" s="71">
        <f t="shared" si="58"/>
        <v>0</v>
      </c>
      <c r="J356" s="72">
        <f t="shared" si="59"/>
        <v>0</v>
      </c>
      <c r="K356" s="73" t="e">
        <f t="shared" si="60"/>
        <v>#DIV/0!</v>
      </c>
      <c r="L356" s="74" t="e">
        <f t="shared" si="61"/>
        <v>#DIV/0!</v>
      </c>
      <c r="M356" s="75" t="e">
        <f t="shared" si="62"/>
        <v>#DIV/0!</v>
      </c>
      <c r="N356" s="76" t="e">
        <f t="shared" si="63"/>
        <v>#DIV/0!</v>
      </c>
      <c r="O356" s="75" t="e">
        <f t="shared" si="64"/>
        <v>#DIV/0!</v>
      </c>
      <c r="P356" s="75" t="e">
        <f t="shared" si="65"/>
        <v>#DIV/0!</v>
      </c>
      <c r="Q356" s="77" t="e">
        <f>IF(A356="m",VLOOKUP(K356,Berechnung_Male!$A$1:$D$42,W356,TRUE),VLOOKUP(Eingabeblatt!K356,Berechnung_Female!$A$1:$D$42,W356,TRUE))</f>
        <v>#DIV/0!</v>
      </c>
      <c r="R356" s="77" t="e">
        <f t="shared" si="66"/>
        <v>#DIV/0!</v>
      </c>
      <c r="S356" s="78" t="e">
        <f t="shared" si="67"/>
        <v>#DIV/0!</v>
      </c>
      <c r="V356" s="102"/>
      <c r="W356" s="80" t="e">
        <f t="shared" si="68"/>
        <v>#DIV/0!</v>
      </c>
    </row>
    <row r="357" spans="1:23" s="96" customFormat="1" ht="15" customHeight="1" x14ac:dyDescent="0.2">
      <c r="A357" s="97"/>
      <c r="B357" s="98"/>
      <c r="C357" s="97"/>
      <c r="D357" s="97"/>
      <c r="E357" s="99"/>
      <c r="F357" s="100"/>
      <c r="G357" s="101"/>
      <c r="H357" s="100"/>
      <c r="I357" s="71">
        <f t="shared" si="58"/>
        <v>0</v>
      </c>
      <c r="J357" s="72">
        <f t="shared" si="59"/>
        <v>0</v>
      </c>
      <c r="K357" s="73" t="e">
        <f t="shared" si="60"/>
        <v>#DIV/0!</v>
      </c>
      <c r="L357" s="74" t="e">
        <f t="shared" si="61"/>
        <v>#DIV/0!</v>
      </c>
      <c r="M357" s="75" t="e">
        <f t="shared" si="62"/>
        <v>#DIV/0!</v>
      </c>
      <c r="N357" s="76" t="e">
        <f t="shared" si="63"/>
        <v>#DIV/0!</v>
      </c>
      <c r="O357" s="75" t="e">
        <f t="shared" si="64"/>
        <v>#DIV/0!</v>
      </c>
      <c r="P357" s="75" t="e">
        <f t="shared" si="65"/>
        <v>#DIV/0!</v>
      </c>
      <c r="Q357" s="77" t="e">
        <f>IF(A357="m",VLOOKUP(K357,Berechnung_Male!$A$1:$D$42,W357,TRUE),VLOOKUP(Eingabeblatt!K357,Berechnung_Female!$A$1:$D$42,W357,TRUE))</f>
        <v>#DIV/0!</v>
      </c>
      <c r="R357" s="77" t="e">
        <f t="shared" si="66"/>
        <v>#DIV/0!</v>
      </c>
      <c r="S357" s="78" t="e">
        <f t="shared" si="67"/>
        <v>#DIV/0!</v>
      </c>
      <c r="V357" s="102"/>
      <c r="W357" s="80" t="e">
        <f t="shared" si="68"/>
        <v>#DIV/0!</v>
      </c>
    </row>
    <row r="358" spans="1:23" s="96" customFormat="1" ht="15" customHeight="1" x14ac:dyDescent="0.2">
      <c r="A358" s="97"/>
      <c r="B358" s="98"/>
      <c r="C358" s="97"/>
      <c r="D358" s="97"/>
      <c r="E358" s="99"/>
      <c r="F358" s="100"/>
      <c r="G358" s="101"/>
      <c r="H358" s="100"/>
      <c r="I358" s="71">
        <f t="shared" si="58"/>
        <v>0</v>
      </c>
      <c r="J358" s="72">
        <f t="shared" si="59"/>
        <v>0</v>
      </c>
      <c r="K358" s="73" t="e">
        <f t="shared" si="60"/>
        <v>#DIV/0!</v>
      </c>
      <c r="L358" s="74" t="e">
        <f t="shared" si="61"/>
        <v>#DIV/0!</v>
      </c>
      <c r="M358" s="75" t="e">
        <f t="shared" si="62"/>
        <v>#DIV/0!</v>
      </c>
      <c r="N358" s="76" t="e">
        <f t="shared" si="63"/>
        <v>#DIV/0!</v>
      </c>
      <c r="O358" s="75" t="e">
        <f t="shared" si="64"/>
        <v>#DIV/0!</v>
      </c>
      <c r="P358" s="75" t="e">
        <f t="shared" si="65"/>
        <v>#DIV/0!</v>
      </c>
      <c r="Q358" s="77" t="e">
        <f>IF(A358="m",VLOOKUP(K358,Berechnung_Male!$A$1:$D$42,W358,TRUE),VLOOKUP(Eingabeblatt!K358,Berechnung_Female!$A$1:$D$42,W358,TRUE))</f>
        <v>#DIV/0!</v>
      </c>
      <c r="R358" s="77" t="e">
        <f t="shared" si="66"/>
        <v>#DIV/0!</v>
      </c>
      <c r="S358" s="78" t="e">
        <f t="shared" si="67"/>
        <v>#DIV/0!</v>
      </c>
      <c r="V358" s="102"/>
      <c r="W358" s="80" t="e">
        <f t="shared" si="68"/>
        <v>#DIV/0!</v>
      </c>
    </row>
    <row r="359" spans="1:23" s="96" customFormat="1" ht="15" customHeight="1" x14ac:dyDescent="0.2">
      <c r="A359" s="97"/>
      <c r="B359" s="98"/>
      <c r="C359" s="97"/>
      <c r="D359" s="97"/>
      <c r="E359" s="99"/>
      <c r="F359" s="100"/>
      <c r="G359" s="101"/>
      <c r="H359" s="100"/>
      <c r="I359" s="71">
        <f t="shared" si="58"/>
        <v>0</v>
      </c>
      <c r="J359" s="72">
        <f t="shared" si="59"/>
        <v>0</v>
      </c>
      <c r="K359" s="73" t="e">
        <f t="shared" si="60"/>
        <v>#DIV/0!</v>
      </c>
      <c r="L359" s="74" t="e">
        <f t="shared" si="61"/>
        <v>#DIV/0!</v>
      </c>
      <c r="M359" s="75" t="e">
        <f t="shared" si="62"/>
        <v>#DIV/0!</v>
      </c>
      <c r="N359" s="76" t="e">
        <f t="shared" si="63"/>
        <v>#DIV/0!</v>
      </c>
      <c r="O359" s="75" t="e">
        <f t="shared" si="64"/>
        <v>#DIV/0!</v>
      </c>
      <c r="P359" s="75" t="e">
        <f t="shared" si="65"/>
        <v>#DIV/0!</v>
      </c>
      <c r="Q359" s="77" t="e">
        <f>IF(A359="m",VLOOKUP(K359,Berechnung_Male!$A$1:$D$42,W359,TRUE),VLOOKUP(Eingabeblatt!K359,Berechnung_Female!$A$1:$D$42,W359,TRUE))</f>
        <v>#DIV/0!</v>
      </c>
      <c r="R359" s="77" t="e">
        <f t="shared" si="66"/>
        <v>#DIV/0!</v>
      </c>
      <c r="S359" s="78" t="e">
        <f t="shared" si="67"/>
        <v>#DIV/0!</v>
      </c>
      <c r="V359" s="102"/>
      <c r="W359" s="80" t="e">
        <f t="shared" si="68"/>
        <v>#DIV/0!</v>
      </c>
    </row>
    <row r="360" spans="1:23" s="96" customFormat="1" ht="15" customHeight="1" x14ac:dyDescent="0.2">
      <c r="A360" s="97"/>
      <c r="B360" s="98"/>
      <c r="C360" s="97"/>
      <c r="D360" s="97"/>
      <c r="E360" s="99"/>
      <c r="F360" s="100"/>
      <c r="G360" s="101"/>
      <c r="H360" s="100"/>
      <c r="I360" s="71">
        <f t="shared" si="58"/>
        <v>0</v>
      </c>
      <c r="J360" s="72">
        <f t="shared" si="59"/>
        <v>0</v>
      </c>
      <c r="K360" s="73" t="e">
        <f t="shared" si="60"/>
        <v>#DIV/0!</v>
      </c>
      <c r="L360" s="74" t="e">
        <f t="shared" si="61"/>
        <v>#DIV/0!</v>
      </c>
      <c r="M360" s="75" t="e">
        <f t="shared" si="62"/>
        <v>#DIV/0!</v>
      </c>
      <c r="N360" s="76" t="e">
        <f t="shared" si="63"/>
        <v>#DIV/0!</v>
      </c>
      <c r="O360" s="75" t="e">
        <f t="shared" si="64"/>
        <v>#DIV/0!</v>
      </c>
      <c r="P360" s="75" t="e">
        <f t="shared" si="65"/>
        <v>#DIV/0!</v>
      </c>
      <c r="Q360" s="77" t="e">
        <f>IF(A360="m",VLOOKUP(K360,Berechnung_Male!$A$1:$D$42,W360,TRUE),VLOOKUP(Eingabeblatt!K360,Berechnung_Female!$A$1:$D$42,W360,TRUE))</f>
        <v>#DIV/0!</v>
      </c>
      <c r="R360" s="77" t="e">
        <f t="shared" si="66"/>
        <v>#DIV/0!</v>
      </c>
      <c r="S360" s="78" t="e">
        <f t="shared" si="67"/>
        <v>#DIV/0!</v>
      </c>
      <c r="V360" s="102"/>
      <c r="W360" s="80" t="e">
        <f t="shared" si="68"/>
        <v>#DIV/0!</v>
      </c>
    </row>
    <row r="361" spans="1:23" s="96" customFormat="1" ht="15" customHeight="1" x14ac:dyDescent="0.2">
      <c r="A361" s="97"/>
      <c r="B361" s="98"/>
      <c r="C361" s="97"/>
      <c r="D361" s="97"/>
      <c r="E361" s="99"/>
      <c r="F361" s="100"/>
      <c r="G361" s="101"/>
      <c r="H361" s="100"/>
      <c r="I361" s="71">
        <f t="shared" si="58"/>
        <v>0</v>
      </c>
      <c r="J361" s="72">
        <f t="shared" si="59"/>
        <v>0</v>
      </c>
      <c r="K361" s="73" t="e">
        <f t="shared" si="60"/>
        <v>#DIV/0!</v>
      </c>
      <c r="L361" s="74" t="e">
        <f t="shared" si="61"/>
        <v>#DIV/0!</v>
      </c>
      <c r="M361" s="75" t="e">
        <f t="shared" si="62"/>
        <v>#DIV/0!</v>
      </c>
      <c r="N361" s="76" t="e">
        <f t="shared" si="63"/>
        <v>#DIV/0!</v>
      </c>
      <c r="O361" s="75" t="e">
        <f t="shared" si="64"/>
        <v>#DIV/0!</v>
      </c>
      <c r="P361" s="75" t="e">
        <f t="shared" si="65"/>
        <v>#DIV/0!</v>
      </c>
      <c r="Q361" s="77" t="e">
        <f>IF(A361="m",VLOOKUP(K361,Berechnung_Male!$A$1:$D$42,W361,TRUE),VLOOKUP(Eingabeblatt!K361,Berechnung_Female!$A$1:$D$42,W361,TRUE))</f>
        <v>#DIV/0!</v>
      </c>
      <c r="R361" s="77" t="e">
        <f t="shared" si="66"/>
        <v>#DIV/0!</v>
      </c>
      <c r="S361" s="78" t="e">
        <f t="shared" si="67"/>
        <v>#DIV/0!</v>
      </c>
      <c r="V361" s="102"/>
      <c r="W361" s="80" t="e">
        <f t="shared" si="68"/>
        <v>#DIV/0!</v>
      </c>
    </row>
    <row r="362" spans="1:23" s="96" customFormat="1" ht="15" customHeight="1" x14ac:dyDescent="0.2">
      <c r="A362" s="97"/>
      <c r="B362" s="98"/>
      <c r="C362" s="97"/>
      <c r="D362" s="97"/>
      <c r="E362" s="99"/>
      <c r="F362" s="100"/>
      <c r="G362" s="101"/>
      <c r="H362" s="100"/>
      <c r="I362" s="71">
        <f t="shared" si="58"/>
        <v>0</v>
      </c>
      <c r="J362" s="72">
        <f t="shared" si="59"/>
        <v>0</v>
      </c>
      <c r="K362" s="73" t="e">
        <f t="shared" si="60"/>
        <v>#DIV/0!</v>
      </c>
      <c r="L362" s="74" t="e">
        <f t="shared" si="61"/>
        <v>#DIV/0!</v>
      </c>
      <c r="M362" s="75" t="e">
        <f t="shared" si="62"/>
        <v>#DIV/0!</v>
      </c>
      <c r="N362" s="76" t="e">
        <f t="shared" si="63"/>
        <v>#DIV/0!</v>
      </c>
      <c r="O362" s="75" t="e">
        <f t="shared" si="64"/>
        <v>#DIV/0!</v>
      </c>
      <c r="P362" s="75" t="e">
        <f t="shared" si="65"/>
        <v>#DIV/0!</v>
      </c>
      <c r="Q362" s="77" t="e">
        <f>IF(A362="m",VLOOKUP(K362,Berechnung_Male!$A$1:$D$42,W362,TRUE),VLOOKUP(Eingabeblatt!K362,Berechnung_Female!$A$1:$D$42,W362,TRUE))</f>
        <v>#DIV/0!</v>
      </c>
      <c r="R362" s="77" t="e">
        <f t="shared" si="66"/>
        <v>#DIV/0!</v>
      </c>
      <c r="S362" s="78" t="e">
        <f t="shared" si="67"/>
        <v>#DIV/0!</v>
      </c>
      <c r="V362" s="102"/>
      <c r="W362" s="80" t="e">
        <f t="shared" si="68"/>
        <v>#DIV/0!</v>
      </c>
    </row>
    <row r="363" spans="1:23" s="96" customFormat="1" ht="15" customHeight="1" x14ac:dyDescent="0.2">
      <c r="A363" s="97"/>
      <c r="B363" s="98"/>
      <c r="C363" s="97"/>
      <c r="D363" s="97"/>
      <c r="E363" s="99"/>
      <c r="F363" s="100"/>
      <c r="G363" s="101"/>
      <c r="H363" s="100"/>
      <c r="I363" s="71">
        <f t="shared" si="58"/>
        <v>0</v>
      </c>
      <c r="J363" s="72">
        <f t="shared" si="59"/>
        <v>0</v>
      </c>
      <c r="K363" s="73" t="e">
        <f t="shared" si="60"/>
        <v>#DIV/0!</v>
      </c>
      <c r="L363" s="74" t="e">
        <f t="shared" si="61"/>
        <v>#DIV/0!</v>
      </c>
      <c r="M363" s="75" t="e">
        <f t="shared" si="62"/>
        <v>#DIV/0!</v>
      </c>
      <c r="N363" s="76" t="e">
        <f t="shared" si="63"/>
        <v>#DIV/0!</v>
      </c>
      <c r="O363" s="75" t="e">
        <f t="shared" si="64"/>
        <v>#DIV/0!</v>
      </c>
      <c r="P363" s="75" t="e">
        <f t="shared" si="65"/>
        <v>#DIV/0!</v>
      </c>
      <c r="Q363" s="77" t="e">
        <f>IF(A363="m",VLOOKUP(K363,Berechnung_Male!$A$1:$D$42,W363,TRUE),VLOOKUP(Eingabeblatt!K363,Berechnung_Female!$A$1:$D$42,W363,TRUE))</f>
        <v>#DIV/0!</v>
      </c>
      <c r="R363" s="77" t="e">
        <f t="shared" si="66"/>
        <v>#DIV/0!</v>
      </c>
      <c r="S363" s="78" t="e">
        <f t="shared" si="67"/>
        <v>#DIV/0!</v>
      </c>
      <c r="V363" s="102"/>
      <c r="W363" s="80" t="e">
        <f t="shared" si="68"/>
        <v>#DIV/0!</v>
      </c>
    </row>
    <row r="364" spans="1:23" s="96" customFormat="1" ht="15" customHeight="1" x14ac:dyDescent="0.2">
      <c r="A364" s="97"/>
      <c r="B364" s="98"/>
      <c r="C364" s="97"/>
      <c r="D364" s="97"/>
      <c r="E364" s="99"/>
      <c r="F364" s="100"/>
      <c r="G364" s="101"/>
      <c r="H364" s="100"/>
      <c r="I364" s="71">
        <f t="shared" si="58"/>
        <v>0</v>
      </c>
      <c r="J364" s="72">
        <f t="shared" si="59"/>
        <v>0</v>
      </c>
      <c r="K364" s="73" t="e">
        <f t="shared" si="60"/>
        <v>#DIV/0!</v>
      </c>
      <c r="L364" s="74" t="e">
        <f t="shared" si="61"/>
        <v>#DIV/0!</v>
      </c>
      <c r="M364" s="75" t="e">
        <f t="shared" si="62"/>
        <v>#DIV/0!</v>
      </c>
      <c r="N364" s="76" t="e">
        <f t="shared" si="63"/>
        <v>#DIV/0!</v>
      </c>
      <c r="O364" s="75" t="e">
        <f t="shared" si="64"/>
        <v>#DIV/0!</v>
      </c>
      <c r="P364" s="75" t="e">
        <f t="shared" si="65"/>
        <v>#DIV/0!</v>
      </c>
      <c r="Q364" s="77" t="e">
        <f>IF(A364="m",VLOOKUP(K364,Berechnung_Male!$A$1:$D$42,W364,TRUE),VLOOKUP(Eingabeblatt!K364,Berechnung_Female!$A$1:$D$42,W364,TRUE))</f>
        <v>#DIV/0!</v>
      </c>
      <c r="R364" s="77" t="e">
        <f t="shared" si="66"/>
        <v>#DIV/0!</v>
      </c>
      <c r="S364" s="78" t="e">
        <f t="shared" si="67"/>
        <v>#DIV/0!</v>
      </c>
      <c r="V364" s="102"/>
      <c r="W364" s="80" t="e">
        <f t="shared" si="68"/>
        <v>#DIV/0!</v>
      </c>
    </row>
    <row r="365" spans="1:23" s="96" customFormat="1" ht="15" customHeight="1" x14ac:dyDescent="0.2">
      <c r="A365" s="97"/>
      <c r="B365" s="98"/>
      <c r="C365" s="97"/>
      <c r="D365" s="97"/>
      <c r="E365" s="99"/>
      <c r="F365" s="100"/>
      <c r="G365" s="101"/>
      <c r="H365" s="100"/>
      <c r="I365" s="71">
        <f t="shared" si="58"/>
        <v>0</v>
      </c>
      <c r="J365" s="72">
        <f t="shared" si="59"/>
        <v>0</v>
      </c>
      <c r="K365" s="73" t="e">
        <f t="shared" si="60"/>
        <v>#DIV/0!</v>
      </c>
      <c r="L365" s="74" t="e">
        <f t="shared" si="61"/>
        <v>#DIV/0!</v>
      </c>
      <c r="M365" s="75" t="e">
        <f t="shared" si="62"/>
        <v>#DIV/0!</v>
      </c>
      <c r="N365" s="76" t="e">
        <f t="shared" si="63"/>
        <v>#DIV/0!</v>
      </c>
      <c r="O365" s="75" t="e">
        <f t="shared" si="64"/>
        <v>#DIV/0!</v>
      </c>
      <c r="P365" s="75" t="e">
        <f t="shared" si="65"/>
        <v>#DIV/0!</v>
      </c>
      <c r="Q365" s="77" t="e">
        <f>IF(A365="m",VLOOKUP(K365,Berechnung_Male!$A$1:$D$42,W365,TRUE),VLOOKUP(Eingabeblatt!K365,Berechnung_Female!$A$1:$D$42,W365,TRUE))</f>
        <v>#DIV/0!</v>
      </c>
      <c r="R365" s="77" t="e">
        <f t="shared" si="66"/>
        <v>#DIV/0!</v>
      </c>
      <c r="S365" s="78" t="e">
        <f t="shared" si="67"/>
        <v>#DIV/0!</v>
      </c>
      <c r="V365" s="102"/>
      <c r="W365" s="80" t="e">
        <f t="shared" si="68"/>
        <v>#DIV/0!</v>
      </c>
    </row>
    <row r="366" spans="1:23" s="96" customFormat="1" ht="15" customHeight="1" x14ac:dyDescent="0.2">
      <c r="A366" s="97"/>
      <c r="B366" s="98"/>
      <c r="C366" s="97"/>
      <c r="D366" s="97"/>
      <c r="E366" s="99"/>
      <c r="F366" s="100"/>
      <c r="G366" s="101"/>
      <c r="H366" s="100"/>
      <c r="I366" s="71">
        <f t="shared" si="58"/>
        <v>0</v>
      </c>
      <c r="J366" s="72">
        <f t="shared" si="59"/>
        <v>0</v>
      </c>
      <c r="K366" s="73" t="e">
        <f t="shared" si="60"/>
        <v>#DIV/0!</v>
      </c>
      <c r="L366" s="74" t="e">
        <f t="shared" si="61"/>
        <v>#DIV/0!</v>
      </c>
      <c r="M366" s="75" t="e">
        <f t="shared" si="62"/>
        <v>#DIV/0!</v>
      </c>
      <c r="N366" s="76" t="e">
        <f t="shared" si="63"/>
        <v>#DIV/0!</v>
      </c>
      <c r="O366" s="75" t="e">
        <f t="shared" si="64"/>
        <v>#DIV/0!</v>
      </c>
      <c r="P366" s="75" t="e">
        <f t="shared" si="65"/>
        <v>#DIV/0!</v>
      </c>
      <c r="Q366" s="77" t="e">
        <f>IF(A366="m",VLOOKUP(K366,Berechnung_Male!$A$1:$D$42,W366,TRUE),VLOOKUP(Eingabeblatt!K366,Berechnung_Female!$A$1:$D$42,W366,TRUE))</f>
        <v>#DIV/0!</v>
      </c>
      <c r="R366" s="77" t="e">
        <f t="shared" si="66"/>
        <v>#DIV/0!</v>
      </c>
      <c r="S366" s="78" t="e">
        <f t="shared" si="67"/>
        <v>#DIV/0!</v>
      </c>
      <c r="V366" s="102"/>
      <c r="W366" s="80" t="e">
        <f t="shared" si="68"/>
        <v>#DIV/0!</v>
      </c>
    </row>
    <row r="367" spans="1:23" s="96" customFormat="1" ht="15" customHeight="1" x14ac:dyDescent="0.2">
      <c r="A367" s="97"/>
      <c r="B367" s="98"/>
      <c r="C367" s="97"/>
      <c r="D367" s="97"/>
      <c r="E367" s="99"/>
      <c r="F367" s="100"/>
      <c r="G367" s="101"/>
      <c r="H367" s="100"/>
      <c r="I367" s="71">
        <f t="shared" si="58"/>
        <v>0</v>
      </c>
      <c r="J367" s="72">
        <f t="shared" si="59"/>
        <v>0</v>
      </c>
      <c r="K367" s="73" t="e">
        <f t="shared" si="60"/>
        <v>#DIV/0!</v>
      </c>
      <c r="L367" s="74" t="e">
        <f t="shared" si="61"/>
        <v>#DIV/0!</v>
      </c>
      <c r="M367" s="75" t="e">
        <f t="shared" si="62"/>
        <v>#DIV/0!</v>
      </c>
      <c r="N367" s="76" t="e">
        <f t="shared" si="63"/>
        <v>#DIV/0!</v>
      </c>
      <c r="O367" s="75" t="e">
        <f t="shared" si="64"/>
        <v>#DIV/0!</v>
      </c>
      <c r="P367" s="75" t="e">
        <f t="shared" si="65"/>
        <v>#DIV/0!</v>
      </c>
      <c r="Q367" s="77" t="e">
        <f>IF(A367="m",VLOOKUP(K367,Berechnung_Male!$A$1:$D$42,W367,TRUE),VLOOKUP(Eingabeblatt!K367,Berechnung_Female!$A$1:$D$42,W367,TRUE))</f>
        <v>#DIV/0!</v>
      </c>
      <c r="R367" s="77" t="e">
        <f t="shared" si="66"/>
        <v>#DIV/0!</v>
      </c>
      <c r="S367" s="78" t="e">
        <f t="shared" si="67"/>
        <v>#DIV/0!</v>
      </c>
      <c r="V367" s="102"/>
      <c r="W367" s="80" t="e">
        <f t="shared" si="68"/>
        <v>#DIV/0!</v>
      </c>
    </row>
    <row r="368" spans="1:23" s="96" customFormat="1" ht="15" customHeight="1" x14ac:dyDescent="0.2">
      <c r="A368" s="97"/>
      <c r="B368" s="98"/>
      <c r="C368" s="97"/>
      <c r="D368" s="97"/>
      <c r="E368" s="99"/>
      <c r="F368" s="100"/>
      <c r="G368" s="101"/>
      <c r="H368" s="100"/>
      <c r="I368" s="71">
        <f t="shared" si="58"/>
        <v>0</v>
      </c>
      <c r="J368" s="72">
        <f t="shared" si="59"/>
        <v>0</v>
      </c>
      <c r="K368" s="73" t="e">
        <f t="shared" si="60"/>
        <v>#DIV/0!</v>
      </c>
      <c r="L368" s="74" t="e">
        <f t="shared" si="61"/>
        <v>#DIV/0!</v>
      </c>
      <c r="M368" s="75" t="e">
        <f t="shared" si="62"/>
        <v>#DIV/0!</v>
      </c>
      <c r="N368" s="76" t="e">
        <f t="shared" si="63"/>
        <v>#DIV/0!</v>
      </c>
      <c r="O368" s="75" t="e">
        <f t="shared" si="64"/>
        <v>#DIV/0!</v>
      </c>
      <c r="P368" s="75" t="e">
        <f t="shared" si="65"/>
        <v>#DIV/0!</v>
      </c>
      <c r="Q368" s="77" t="e">
        <f>IF(A368="m",VLOOKUP(K368,Berechnung_Male!$A$1:$D$42,W368,TRUE),VLOOKUP(Eingabeblatt!K368,Berechnung_Female!$A$1:$D$42,W368,TRUE))</f>
        <v>#DIV/0!</v>
      </c>
      <c r="R368" s="77" t="e">
        <f t="shared" si="66"/>
        <v>#DIV/0!</v>
      </c>
      <c r="S368" s="78" t="e">
        <f t="shared" si="67"/>
        <v>#DIV/0!</v>
      </c>
      <c r="V368" s="102"/>
      <c r="W368" s="80" t="e">
        <f t="shared" si="68"/>
        <v>#DIV/0!</v>
      </c>
    </row>
    <row r="369" spans="1:23" s="96" customFormat="1" ht="15" customHeight="1" x14ac:dyDescent="0.2">
      <c r="A369" s="97"/>
      <c r="B369" s="98"/>
      <c r="C369" s="97"/>
      <c r="D369" s="97"/>
      <c r="E369" s="99"/>
      <c r="F369" s="100"/>
      <c r="G369" s="101"/>
      <c r="H369" s="100"/>
      <c r="I369" s="71">
        <f t="shared" si="58"/>
        <v>0</v>
      </c>
      <c r="J369" s="72">
        <f t="shared" si="59"/>
        <v>0</v>
      </c>
      <c r="K369" s="73" t="e">
        <f t="shared" si="60"/>
        <v>#DIV/0!</v>
      </c>
      <c r="L369" s="74" t="e">
        <f t="shared" si="61"/>
        <v>#DIV/0!</v>
      </c>
      <c r="M369" s="75" t="e">
        <f t="shared" si="62"/>
        <v>#DIV/0!</v>
      </c>
      <c r="N369" s="76" t="e">
        <f t="shared" si="63"/>
        <v>#DIV/0!</v>
      </c>
      <c r="O369" s="75" t="e">
        <f t="shared" si="64"/>
        <v>#DIV/0!</v>
      </c>
      <c r="P369" s="75" t="e">
        <f t="shared" si="65"/>
        <v>#DIV/0!</v>
      </c>
      <c r="Q369" s="77" t="e">
        <f>IF(A369="m",VLOOKUP(K369,Berechnung_Male!$A$1:$D$42,W369,TRUE),VLOOKUP(Eingabeblatt!K369,Berechnung_Female!$A$1:$D$42,W369,TRUE))</f>
        <v>#DIV/0!</v>
      </c>
      <c r="R369" s="77" t="e">
        <f t="shared" si="66"/>
        <v>#DIV/0!</v>
      </c>
      <c r="S369" s="78" t="e">
        <f t="shared" si="67"/>
        <v>#DIV/0!</v>
      </c>
      <c r="V369" s="102"/>
      <c r="W369" s="80" t="e">
        <f t="shared" si="68"/>
        <v>#DIV/0!</v>
      </c>
    </row>
    <row r="370" spans="1:23" s="96" customFormat="1" ht="15" customHeight="1" x14ac:dyDescent="0.2">
      <c r="A370" s="97"/>
      <c r="B370" s="98"/>
      <c r="C370" s="97"/>
      <c r="D370" s="97"/>
      <c r="E370" s="99"/>
      <c r="F370" s="100"/>
      <c r="G370" s="101"/>
      <c r="H370" s="100"/>
      <c r="I370" s="71">
        <f t="shared" si="58"/>
        <v>0</v>
      </c>
      <c r="J370" s="72">
        <f t="shared" si="59"/>
        <v>0</v>
      </c>
      <c r="K370" s="73" t="e">
        <f t="shared" si="60"/>
        <v>#DIV/0!</v>
      </c>
      <c r="L370" s="74" t="e">
        <f t="shared" si="61"/>
        <v>#DIV/0!</v>
      </c>
      <c r="M370" s="75" t="e">
        <f t="shared" si="62"/>
        <v>#DIV/0!</v>
      </c>
      <c r="N370" s="76" t="e">
        <f t="shared" si="63"/>
        <v>#DIV/0!</v>
      </c>
      <c r="O370" s="75" t="e">
        <f t="shared" si="64"/>
        <v>#DIV/0!</v>
      </c>
      <c r="P370" s="75" t="e">
        <f t="shared" si="65"/>
        <v>#DIV/0!</v>
      </c>
      <c r="Q370" s="77" t="e">
        <f>IF(A370="m",VLOOKUP(K370,Berechnung_Male!$A$1:$D$42,W370,TRUE),VLOOKUP(Eingabeblatt!K370,Berechnung_Female!$A$1:$D$42,W370,TRUE))</f>
        <v>#DIV/0!</v>
      </c>
      <c r="R370" s="77" t="e">
        <f t="shared" si="66"/>
        <v>#DIV/0!</v>
      </c>
      <c r="S370" s="78" t="e">
        <f t="shared" si="67"/>
        <v>#DIV/0!</v>
      </c>
      <c r="V370" s="102"/>
      <c r="W370" s="80" t="e">
        <f t="shared" si="68"/>
        <v>#DIV/0!</v>
      </c>
    </row>
    <row r="371" spans="1:23" s="96" customFormat="1" ht="15" customHeight="1" x14ac:dyDescent="0.2">
      <c r="A371" s="97"/>
      <c r="B371" s="98"/>
      <c r="C371" s="97"/>
      <c r="D371" s="97"/>
      <c r="E371" s="99"/>
      <c r="F371" s="100"/>
      <c r="G371" s="101"/>
      <c r="H371" s="100"/>
      <c r="I371" s="71">
        <f t="shared" si="58"/>
        <v>0</v>
      </c>
      <c r="J371" s="72">
        <f t="shared" si="59"/>
        <v>0</v>
      </c>
      <c r="K371" s="73" t="e">
        <f t="shared" si="60"/>
        <v>#DIV/0!</v>
      </c>
      <c r="L371" s="74" t="e">
        <f t="shared" si="61"/>
        <v>#DIV/0!</v>
      </c>
      <c r="M371" s="75" t="e">
        <f t="shared" si="62"/>
        <v>#DIV/0!</v>
      </c>
      <c r="N371" s="76" t="e">
        <f t="shared" si="63"/>
        <v>#DIV/0!</v>
      </c>
      <c r="O371" s="75" t="e">
        <f t="shared" si="64"/>
        <v>#DIV/0!</v>
      </c>
      <c r="P371" s="75" t="e">
        <f t="shared" si="65"/>
        <v>#DIV/0!</v>
      </c>
      <c r="Q371" s="77" t="e">
        <f>IF(A371="m",VLOOKUP(K371,Berechnung_Male!$A$1:$D$42,W371,TRUE),VLOOKUP(Eingabeblatt!K371,Berechnung_Female!$A$1:$D$42,W371,TRUE))</f>
        <v>#DIV/0!</v>
      </c>
      <c r="R371" s="77" t="e">
        <f t="shared" si="66"/>
        <v>#DIV/0!</v>
      </c>
      <c r="S371" s="78" t="e">
        <f t="shared" si="67"/>
        <v>#DIV/0!</v>
      </c>
      <c r="V371" s="102"/>
      <c r="W371" s="80" t="e">
        <f t="shared" si="68"/>
        <v>#DIV/0!</v>
      </c>
    </row>
    <row r="372" spans="1:23" s="96" customFormat="1" ht="15" customHeight="1" x14ac:dyDescent="0.2">
      <c r="A372" s="97"/>
      <c r="B372" s="98"/>
      <c r="C372" s="97"/>
      <c r="D372" s="97"/>
      <c r="E372" s="99"/>
      <c r="F372" s="100"/>
      <c r="G372" s="101"/>
      <c r="H372" s="100"/>
      <c r="I372" s="71">
        <f t="shared" si="58"/>
        <v>0</v>
      </c>
      <c r="J372" s="72">
        <f t="shared" si="59"/>
        <v>0</v>
      </c>
      <c r="K372" s="73" t="e">
        <f t="shared" si="60"/>
        <v>#DIV/0!</v>
      </c>
      <c r="L372" s="74" t="e">
        <f t="shared" si="61"/>
        <v>#DIV/0!</v>
      </c>
      <c r="M372" s="75" t="e">
        <f t="shared" si="62"/>
        <v>#DIV/0!</v>
      </c>
      <c r="N372" s="76" t="e">
        <f t="shared" si="63"/>
        <v>#DIV/0!</v>
      </c>
      <c r="O372" s="75" t="e">
        <f t="shared" si="64"/>
        <v>#DIV/0!</v>
      </c>
      <c r="P372" s="75" t="e">
        <f t="shared" si="65"/>
        <v>#DIV/0!</v>
      </c>
      <c r="Q372" s="77" t="e">
        <f>IF(A372="m",VLOOKUP(K372,Berechnung_Male!$A$1:$D$42,W372,TRUE),VLOOKUP(Eingabeblatt!K372,Berechnung_Female!$A$1:$D$42,W372,TRUE))</f>
        <v>#DIV/0!</v>
      </c>
      <c r="R372" s="77" t="e">
        <f t="shared" si="66"/>
        <v>#DIV/0!</v>
      </c>
      <c r="S372" s="78" t="e">
        <f t="shared" si="67"/>
        <v>#DIV/0!</v>
      </c>
      <c r="V372" s="102"/>
      <c r="W372" s="80" t="e">
        <f t="shared" si="68"/>
        <v>#DIV/0!</v>
      </c>
    </row>
    <row r="373" spans="1:23" s="96" customFormat="1" ht="15" customHeight="1" x14ac:dyDescent="0.2">
      <c r="A373" s="97"/>
      <c r="B373" s="98"/>
      <c r="C373" s="97"/>
      <c r="D373" s="97"/>
      <c r="E373" s="99"/>
      <c r="F373" s="100"/>
      <c r="G373" s="101"/>
      <c r="H373" s="100"/>
      <c r="I373" s="71">
        <f t="shared" si="58"/>
        <v>0</v>
      </c>
      <c r="J373" s="72">
        <f t="shared" si="59"/>
        <v>0</v>
      </c>
      <c r="K373" s="73" t="e">
        <f t="shared" si="60"/>
        <v>#DIV/0!</v>
      </c>
      <c r="L373" s="74" t="e">
        <f t="shared" si="61"/>
        <v>#DIV/0!</v>
      </c>
      <c r="M373" s="75" t="e">
        <f t="shared" si="62"/>
        <v>#DIV/0!</v>
      </c>
      <c r="N373" s="76" t="e">
        <f t="shared" si="63"/>
        <v>#DIV/0!</v>
      </c>
      <c r="O373" s="75" t="e">
        <f t="shared" si="64"/>
        <v>#DIV/0!</v>
      </c>
      <c r="P373" s="75" t="e">
        <f t="shared" si="65"/>
        <v>#DIV/0!</v>
      </c>
      <c r="Q373" s="77" t="e">
        <f>IF(A373="m",VLOOKUP(K373,Berechnung_Male!$A$1:$D$42,W373,TRUE),VLOOKUP(Eingabeblatt!K373,Berechnung_Female!$A$1:$D$42,W373,TRUE))</f>
        <v>#DIV/0!</v>
      </c>
      <c r="R373" s="77" t="e">
        <f t="shared" si="66"/>
        <v>#DIV/0!</v>
      </c>
      <c r="S373" s="78" t="e">
        <f t="shared" si="67"/>
        <v>#DIV/0!</v>
      </c>
      <c r="V373" s="102"/>
      <c r="W373" s="80" t="e">
        <f t="shared" si="68"/>
        <v>#DIV/0!</v>
      </c>
    </row>
    <row r="374" spans="1:23" s="96" customFormat="1" ht="15" customHeight="1" x14ac:dyDescent="0.2">
      <c r="A374" s="97"/>
      <c r="B374" s="98"/>
      <c r="C374" s="97"/>
      <c r="D374" s="97"/>
      <c r="E374" s="99"/>
      <c r="F374" s="100"/>
      <c r="G374" s="101"/>
      <c r="H374" s="100"/>
      <c r="I374" s="71">
        <f t="shared" si="58"/>
        <v>0</v>
      </c>
      <c r="J374" s="72">
        <f t="shared" si="59"/>
        <v>0</v>
      </c>
      <c r="K374" s="73" t="e">
        <f t="shared" si="60"/>
        <v>#DIV/0!</v>
      </c>
      <c r="L374" s="74" t="e">
        <f t="shared" si="61"/>
        <v>#DIV/0!</v>
      </c>
      <c r="M374" s="75" t="e">
        <f t="shared" si="62"/>
        <v>#DIV/0!</v>
      </c>
      <c r="N374" s="76" t="e">
        <f t="shared" si="63"/>
        <v>#DIV/0!</v>
      </c>
      <c r="O374" s="75" t="e">
        <f t="shared" si="64"/>
        <v>#DIV/0!</v>
      </c>
      <c r="P374" s="75" t="e">
        <f t="shared" si="65"/>
        <v>#DIV/0!</v>
      </c>
      <c r="Q374" s="77" t="e">
        <f>IF(A374="m",VLOOKUP(K374,Berechnung_Male!$A$1:$D$42,W374,TRUE),VLOOKUP(Eingabeblatt!K374,Berechnung_Female!$A$1:$D$42,W374,TRUE))</f>
        <v>#DIV/0!</v>
      </c>
      <c r="R374" s="77" t="e">
        <f t="shared" si="66"/>
        <v>#DIV/0!</v>
      </c>
      <c r="S374" s="78" t="e">
        <f t="shared" si="67"/>
        <v>#DIV/0!</v>
      </c>
      <c r="V374" s="102"/>
      <c r="W374" s="80" t="e">
        <f t="shared" si="68"/>
        <v>#DIV/0!</v>
      </c>
    </row>
    <row r="375" spans="1:23" s="96" customFormat="1" ht="15" customHeight="1" x14ac:dyDescent="0.2">
      <c r="A375" s="97"/>
      <c r="B375" s="98"/>
      <c r="C375" s="97"/>
      <c r="D375" s="97"/>
      <c r="E375" s="99"/>
      <c r="F375" s="100"/>
      <c r="G375" s="101"/>
      <c r="H375" s="100"/>
      <c r="I375" s="71">
        <f t="shared" si="58"/>
        <v>0</v>
      </c>
      <c r="J375" s="72">
        <f t="shared" si="59"/>
        <v>0</v>
      </c>
      <c r="K375" s="73" t="e">
        <f t="shared" si="60"/>
        <v>#DIV/0!</v>
      </c>
      <c r="L375" s="74" t="e">
        <f t="shared" si="61"/>
        <v>#DIV/0!</v>
      </c>
      <c r="M375" s="75" t="e">
        <f t="shared" si="62"/>
        <v>#DIV/0!</v>
      </c>
      <c r="N375" s="76" t="e">
        <f t="shared" si="63"/>
        <v>#DIV/0!</v>
      </c>
      <c r="O375" s="75" t="e">
        <f t="shared" si="64"/>
        <v>#DIV/0!</v>
      </c>
      <c r="P375" s="75" t="e">
        <f t="shared" si="65"/>
        <v>#DIV/0!</v>
      </c>
      <c r="Q375" s="77" t="e">
        <f>IF(A375="m",VLOOKUP(K375,Berechnung_Male!$A$1:$D$42,W375,TRUE),VLOOKUP(Eingabeblatt!K375,Berechnung_Female!$A$1:$D$42,W375,TRUE))</f>
        <v>#DIV/0!</v>
      </c>
      <c r="R375" s="77" t="e">
        <f t="shared" si="66"/>
        <v>#DIV/0!</v>
      </c>
      <c r="S375" s="78" t="e">
        <f t="shared" si="67"/>
        <v>#DIV/0!</v>
      </c>
      <c r="V375" s="102"/>
      <c r="W375" s="80" t="e">
        <f t="shared" si="68"/>
        <v>#DIV/0!</v>
      </c>
    </row>
    <row r="376" spans="1:23" s="96" customFormat="1" ht="15" customHeight="1" x14ac:dyDescent="0.2">
      <c r="A376" s="97"/>
      <c r="B376" s="98"/>
      <c r="C376" s="97"/>
      <c r="D376" s="97"/>
      <c r="E376" s="99"/>
      <c r="F376" s="100"/>
      <c r="G376" s="101"/>
      <c r="H376" s="100"/>
      <c r="I376" s="71">
        <f t="shared" si="58"/>
        <v>0</v>
      </c>
      <c r="J376" s="72">
        <f t="shared" si="59"/>
        <v>0</v>
      </c>
      <c r="K376" s="73" t="e">
        <f t="shared" si="60"/>
        <v>#DIV/0!</v>
      </c>
      <c r="L376" s="74" t="e">
        <f t="shared" si="61"/>
        <v>#DIV/0!</v>
      </c>
      <c r="M376" s="75" t="e">
        <f t="shared" si="62"/>
        <v>#DIV/0!</v>
      </c>
      <c r="N376" s="76" t="e">
        <f t="shared" si="63"/>
        <v>#DIV/0!</v>
      </c>
      <c r="O376" s="75" t="e">
        <f t="shared" si="64"/>
        <v>#DIV/0!</v>
      </c>
      <c r="P376" s="75" t="e">
        <f t="shared" si="65"/>
        <v>#DIV/0!</v>
      </c>
      <c r="Q376" s="77" t="e">
        <f>IF(A376="m",VLOOKUP(K376,Berechnung_Male!$A$1:$D$42,W376,TRUE),VLOOKUP(Eingabeblatt!K376,Berechnung_Female!$A$1:$D$42,W376,TRUE))</f>
        <v>#DIV/0!</v>
      </c>
      <c r="R376" s="77" t="e">
        <f t="shared" si="66"/>
        <v>#DIV/0!</v>
      </c>
      <c r="S376" s="78" t="e">
        <f t="shared" si="67"/>
        <v>#DIV/0!</v>
      </c>
      <c r="V376" s="102"/>
      <c r="W376" s="80" t="e">
        <f t="shared" si="68"/>
        <v>#DIV/0!</v>
      </c>
    </row>
    <row r="377" spans="1:23" s="96" customFormat="1" ht="15" customHeight="1" x14ac:dyDescent="0.2">
      <c r="A377" s="97"/>
      <c r="B377" s="98"/>
      <c r="C377" s="97"/>
      <c r="D377" s="97"/>
      <c r="E377" s="99"/>
      <c r="F377" s="100"/>
      <c r="G377" s="101"/>
      <c r="H377" s="100"/>
      <c r="I377" s="71">
        <f t="shared" si="58"/>
        <v>0</v>
      </c>
      <c r="J377" s="72">
        <f t="shared" si="59"/>
        <v>0</v>
      </c>
      <c r="K377" s="73" t="e">
        <f t="shared" si="60"/>
        <v>#DIV/0!</v>
      </c>
      <c r="L377" s="74" t="e">
        <f t="shared" si="61"/>
        <v>#DIV/0!</v>
      </c>
      <c r="M377" s="75" t="e">
        <f t="shared" si="62"/>
        <v>#DIV/0!</v>
      </c>
      <c r="N377" s="76" t="e">
        <f t="shared" si="63"/>
        <v>#DIV/0!</v>
      </c>
      <c r="O377" s="75" t="e">
        <f t="shared" si="64"/>
        <v>#DIV/0!</v>
      </c>
      <c r="P377" s="75" t="e">
        <f t="shared" si="65"/>
        <v>#DIV/0!</v>
      </c>
      <c r="Q377" s="77" t="e">
        <f>IF(A377="m",VLOOKUP(K377,Berechnung_Male!$A$1:$D$42,W377,TRUE),VLOOKUP(Eingabeblatt!K377,Berechnung_Female!$A$1:$D$42,W377,TRUE))</f>
        <v>#DIV/0!</v>
      </c>
      <c r="R377" s="77" t="e">
        <f t="shared" si="66"/>
        <v>#DIV/0!</v>
      </c>
      <c r="S377" s="78" t="e">
        <f t="shared" si="67"/>
        <v>#DIV/0!</v>
      </c>
      <c r="V377" s="102"/>
      <c r="W377" s="80" t="e">
        <f t="shared" si="68"/>
        <v>#DIV/0!</v>
      </c>
    </row>
    <row r="378" spans="1:23" s="96" customFormat="1" ht="15" customHeight="1" x14ac:dyDescent="0.2">
      <c r="A378" s="97"/>
      <c r="B378" s="98"/>
      <c r="C378" s="97"/>
      <c r="D378" s="97"/>
      <c r="E378" s="99"/>
      <c r="F378" s="100"/>
      <c r="G378" s="101"/>
      <c r="H378" s="100"/>
      <c r="I378" s="71">
        <f t="shared" si="58"/>
        <v>0</v>
      </c>
      <c r="J378" s="72">
        <f t="shared" si="59"/>
        <v>0</v>
      </c>
      <c r="K378" s="73" t="e">
        <f t="shared" si="60"/>
        <v>#DIV/0!</v>
      </c>
      <c r="L378" s="74" t="e">
        <f t="shared" si="61"/>
        <v>#DIV/0!</v>
      </c>
      <c r="M378" s="75" t="e">
        <f t="shared" si="62"/>
        <v>#DIV/0!</v>
      </c>
      <c r="N378" s="76" t="e">
        <f t="shared" si="63"/>
        <v>#DIV/0!</v>
      </c>
      <c r="O378" s="75" t="e">
        <f t="shared" si="64"/>
        <v>#DIV/0!</v>
      </c>
      <c r="P378" s="75" t="e">
        <f t="shared" si="65"/>
        <v>#DIV/0!</v>
      </c>
      <c r="Q378" s="77" t="e">
        <f>IF(A378="m",VLOOKUP(K378,Berechnung_Male!$A$1:$D$42,W378,TRUE),VLOOKUP(Eingabeblatt!K378,Berechnung_Female!$A$1:$D$42,W378,TRUE))</f>
        <v>#DIV/0!</v>
      </c>
      <c r="R378" s="77" t="e">
        <f t="shared" si="66"/>
        <v>#DIV/0!</v>
      </c>
      <c r="S378" s="78" t="e">
        <f t="shared" si="67"/>
        <v>#DIV/0!</v>
      </c>
      <c r="V378" s="102"/>
      <c r="W378" s="80" t="e">
        <f t="shared" si="68"/>
        <v>#DIV/0!</v>
      </c>
    </row>
    <row r="379" spans="1:23" s="96" customFormat="1" ht="15" customHeight="1" x14ac:dyDescent="0.2">
      <c r="A379" s="97"/>
      <c r="B379" s="98"/>
      <c r="C379" s="97"/>
      <c r="D379" s="97"/>
      <c r="E379" s="99"/>
      <c r="F379" s="100"/>
      <c r="G379" s="101"/>
      <c r="H379" s="100"/>
      <c r="I379" s="71">
        <f t="shared" si="58"/>
        <v>0</v>
      </c>
      <c r="J379" s="72">
        <f t="shared" si="59"/>
        <v>0</v>
      </c>
      <c r="K379" s="73" t="e">
        <f t="shared" si="60"/>
        <v>#DIV/0!</v>
      </c>
      <c r="L379" s="74" t="e">
        <f t="shared" si="61"/>
        <v>#DIV/0!</v>
      </c>
      <c r="M379" s="75" t="e">
        <f t="shared" si="62"/>
        <v>#DIV/0!</v>
      </c>
      <c r="N379" s="76" t="e">
        <f t="shared" si="63"/>
        <v>#DIV/0!</v>
      </c>
      <c r="O379" s="75" t="e">
        <f t="shared" si="64"/>
        <v>#DIV/0!</v>
      </c>
      <c r="P379" s="75" t="e">
        <f t="shared" si="65"/>
        <v>#DIV/0!</v>
      </c>
      <c r="Q379" s="77" t="e">
        <f>IF(A379="m",VLOOKUP(K379,Berechnung_Male!$A$1:$D$42,W379,TRUE),VLOOKUP(Eingabeblatt!K379,Berechnung_Female!$A$1:$D$42,W379,TRUE))</f>
        <v>#DIV/0!</v>
      </c>
      <c r="R379" s="77" t="e">
        <f t="shared" si="66"/>
        <v>#DIV/0!</v>
      </c>
      <c r="S379" s="78" t="e">
        <f t="shared" si="67"/>
        <v>#DIV/0!</v>
      </c>
      <c r="V379" s="102"/>
      <c r="W379" s="80" t="e">
        <f t="shared" si="68"/>
        <v>#DIV/0!</v>
      </c>
    </row>
    <row r="380" spans="1:23" s="96" customFormat="1" ht="15" customHeight="1" x14ac:dyDescent="0.2">
      <c r="A380" s="97"/>
      <c r="B380" s="98"/>
      <c r="C380" s="97"/>
      <c r="D380" s="97"/>
      <c r="E380" s="99"/>
      <c r="F380" s="100"/>
      <c r="G380" s="101"/>
      <c r="H380" s="100"/>
      <c r="I380" s="71">
        <f t="shared" si="58"/>
        <v>0</v>
      </c>
      <c r="J380" s="72">
        <f t="shared" si="59"/>
        <v>0</v>
      </c>
      <c r="K380" s="73" t="e">
        <f t="shared" si="60"/>
        <v>#DIV/0!</v>
      </c>
      <c r="L380" s="74" t="e">
        <f t="shared" si="61"/>
        <v>#DIV/0!</v>
      </c>
      <c r="M380" s="75" t="e">
        <f t="shared" si="62"/>
        <v>#DIV/0!</v>
      </c>
      <c r="N380" s="76" t="e">
        <f t="shared" si="63"/>
        <v>#DIV/0!</v>
      </c>
      <c r="O380" s="75" t="e">
        <f t="shared" si="64"/>
        <v>#DIV/0!</v>
      </c>
      <c r="P380" s="75" t="e">
        <f t="shared" si="65"/>
        <v>#DIV/0!</v>
      </c>
      <c r="Q380" s="77" t="e">
        <f>IF(A380="m",VLOOKUP(K380,Berechnung_Male!$A$1:$D$42,W380,TRUE),VLOOKUP(Eingabeblatt!K380,Berechnung_Female!$A$1:$D$42,W380,TRUE))</f>
        <v>#DIV/0!</v>
      </c>
      <c r="R380" s="77" t="e">
        <f t="shared" si="66"/>
        <v>#DIV/0!</v>
      </c>
      <c r="S380" s="78" t="e">
        <f t="shared" si="67"/>
        <v>#DIV/0!</v>
      </c>
      <c r="V380" s="102"/>
      <c r="W380" s="80" t="e">
        <f t="shared" si="68"/>
        <v>#DIV/0!</v>
      </c>
    </row>
    <row r="381" spans="1:23" s="96" customFormat="1" ht="15" customHeight="1" x14ac:dyDescent="0.2">
      <c r="A381" s="97"/>
      <c r="B381" s="98"/>
      <c r="C381" s="97"/>
      <c r="D381" s="97"/>
      <c r="E381" s="99"/>
      <c r="F381" s="100"/>
      <c r="G381" s="101"/>
      <c r="H381" s="100"/>
      <c r="I381" s="71">
        <f t="shared" si="58"/>
        <v>0</v>
      </c>
      <c r="J381" s="72">
        <f t="shared" si="59"/>
        <v>0</v>
      </c>
      <c r="K381" s="73" t="e">
        <f t="shared" si="60"/>
        <v>#DIV/0!</v>
      </c>
      <c r="L381" s="74" t="e">
        <f t="shared" si="61"/>
        <v>#DIV/0!</v>
      </c>
      <c r="M381" s="75" t="e">
        <f t="shared" si="62"/>
        <v>#DIV/0!</v>
      </c>
      <c r="N381" s="76" t="e">
        <f t="shared" si="63"/>
        <v>#DIV/0!</v>
      </c>
      <c r="O381" s="75" t="e">
        <f t="shared" si="64"/>
        <v>#DIV/0!</v>
      </c>
      <c r="P381" s="75" t="e">
        <f t="shared" si="65"/>
        <v>#DIV/0!</v>
      </c>
      <c r="Q381" s="77" t="e">
        <f>IF(A381="m",VLOOKUP(K381,Berechnung_Male!$A$1:$D$42,W381,TRUE),VLOOKUP(Eingabeblatt!K381,Berechnung_Female!$A$1:$D$42,W381,TRUE))</f>
        <v>#DIV/0!</v>
      </c>
      <c r="R381" s="77" t="e">
        <f t="shared" si="66"/>
        <v>#DIV/0!</v>
      </c>
      <c r="S381" s="78" t="e">
        <f t="shared" si="67"/>
        <v>#DIV/0!</v>
      </c>
      <c r="V381" s="102"/>
      <c r="W381" s="80" t="e">
        <f t="shared" si="68"/>
        <v>#DIV/0!</v>
      </c>
    </row>
    <row r="382" spans="1:23" s="96" customFormat="1" ht="15" customHeight="1" x14ac:dyDescent="0.2">
      <c r="A382" s="97"/>
      <c r="B382" s="98"/>
      <c r="C382" s="97"/>
      <c r="D382" s="97"/>
      <c r="E382" s="99"/>
      <c r="F382" s="100"/>
      <c r="G382" s="101"/>
      <c r="H382" s="100"/>
      <c r="I382" s="71">
        <f t="shared" si="58"/>
        <v>0</v>
      </c>
      <c r="J382" s="72">
        <f t="shared" si="59"/>
        <v>0</v>
      </c>
      <c r="K382" s="73" t="e">
        <f t="shared" si="60"/>
        <v>#DIV/0!</v>
      </c>
      <c r="L382" s="74" t="e">
        <f t="shared" si="61"/>
        <v>#DIV/0!</v>
      </c>
      <c r="M382" s="75" t="e">
        <f t="shared" si="62"/>
        <v>#DIV/0!</v>
      </c>
      <c r="N382" s="76" t="e">
        <f t="shared" si="63"/>
        <v>#DIV/0!</v>
      </c>
      <c r="O382" s="75" t="e">
        <f t="shared" si="64"/>
        <v>#DIV/0!</v>
      </c>
      <c r="P382" s="75" t="e">
        <f t="shared" si="65"/>
        <v>#DIV/0!</v>
      </c>
      <c r="Q382" s="77" t="e">
        <f>IF(A382="m",VLOOKUP(K382,Berechnung_Male!$A$1:$D$42,W382,TRUE),VLOOKUP(Eingabeblatt!K382,Berechnung_Female!$A$1:$D$42,W382,TRUE))</f>
        <v>#DIV/0!</v>
      </c>
      <c r="R382" s="77" t="e">
        <f t="shared" si="66"/>
        <v>#DIV/0!</v>
      </c>
      <c r="S382" s="78" t="e">
        <f t="shared" si="67"/>
        <v>#DIV/0!</v>
      </c>
      <c r="V382" s="102"/>
      <c r="W382" s="80" t="e">
        <f t="shared" si="68"/>
        <v>#DIV/0!</v>
      </c>
    </row>
    <row r="383" spans="1:23" s="96" customFormat="1" ht="15" customHeight="1" x14ac:dyDescent="0.2">
      <c r="A383" s="97"/>
      <c r="B383" s="98"/>
      <c r="C383" s="97"/>
      <c r="D383" s="97"/>
      <c r="E383" s="99"/>
      <c r="F383" s="100"/>
      <c r="G383" s="101"/>
      <c r="H383" s="100"/>
      <c r="I383" s="71">
        <f t="shared" si="58"/>
        <v>0</v>
      </c>
      <c r="J383" s="72">
        <f t="shared" si="59"/>
        <v>0</v>
      </c>
      <c r="K383" s="73" t="e">
        <f t="shared" si="60"/>
        <v>#DIV/0!</v>
      </c>
      <c r="L383" s="74" t="e">
        <f t="shared" si="61"/>
        <v>#DIV/0!</v>
      </c>
      <c r="M383" s="75" t="e">
        <f t="shared" si="62"/>
        <v>#DIV/0!</v>
      </c>
      <c r="N383" s="76" t="e">
        <f t="shared" si="63"/>
        <v>#DIV/0!</v>
      </c>
      <c r="O383" s="75" t="e">
        <f t="shared" si="64"/>
        <v>#DIV/0!</v>
      </c>
      <c r="P383" s="75" t="e">
        <f t="shared" si="65"/>
        <v>#DIV/0!</v>
      </c>
      <c r="Q383" s="77" t="e">
        <f>IF(A383="m",VLOOKUP(K383,Berechnung_Male!$A$1:$D$42,W383,TRUE),VLOOKUP(Eingabeblatt!K383,Berechnung_Female!$A$1:$D$42,W383,TRUE))</f>
        <v>#DIV/0!</v>
      </c>
      <c r="R383" s="77" t="e">
        <f t="shared" si="66"/>
        <v>#DIV/0!</v>
      </c>
      <c r="S383" s="78" t="e">
        <f t="shared" si="67"/>
        <v>#DIV/0!</v>
      </c>
      <c r="V383" s="102"/>
      <c r="W383" s="80" t="e">
        <f t="shared" si="68"/>
        <v>#DIV/0!</v>
      </c>
    </row>
    <row r="384" spans="1:23" s="96" customFormat="1" ht="15" customHeight="1" x14ac:dyDescent="0.2">
      <c r="A384" s="97"/>
      <c r="B384" s="98"/>
      <c r="C384" s="97"/>
      <c r="D384" s="97"/>
      <c r="E384" s="99"/>
      <c r="F384" s="100"/>
      <c r="G384" s="101"/>
      <c r="H384" s="100"/>
      <c r="I384" s="71">
        <f t="shared" si="58"/>
        <v>0</v>
      </c>
      <c r="J384" s="72">
        <f t="shared" si="59"/>
        <v>0</v>
      </c>
      <c r="K384" s="73" t="e">
        <f t="shared" si="60"/>
        <v>#DIV/0!</v>
      </c>
      <c r="L384" s="74" t="e">
        <f t="shared" si="61"/>
        <v>#DIV/0!</v>
      </c>
      <c r="M384" s="75" t="e">
        <f t="shared" si="62"/>
        <v>#DIV/0!</v>
      </c>
      <c r="N384" s="76" t="e">
        <f t="shared" si="63"/>
        <v>#DIV/0!</v>
      </c>
      <c r="O384" s="75" t="e">
        <f t="shared" si="64"/>
        <v>#DIV/0!</v>
      </c>
      <c r="P384" s="75" t="e">
        <f t="shared" si="65"/>
        <v>#DIV/0!</v>
      </c>
      <c r="Q384" s="77" t="e">
        <f>IF(A384="m",VLOOKUP(K384,Berechnung_Male!$A$1:$D$42,W384,TRUE),VLOOKUP(Eingabeblatt!K384,Berechnung_Female!$A$1:$D$42,W384,TRUE))</f>
        <v>#DIV/0!</v>
      </c>
      <c r="R384" s="77" t="e">
        <f t="shared" si="66"/>
        <v>#DIV/0!</v>
      </c>
      <c r="S384" s="78" t="e">
        <f t="shared" si="67"/>
        <v>#DIV/0!</v>
      </c>
      <c r="V384" s="102"/>
      <c r="W384" s="80" t="e">
        <f t="shared" si="68"/>
        <v>#DIV/0!</v>
      </c>
    </row>
    <row r="385" spans="1:23" s="96" customFormat="1" ht="15" customHeight="1" x14ac:dyDescent="0.2">
      <c r="A385" s="97"/>
      <c r="B385" s="98"/>
      <c r="C385" s="97"/>
      <c r="D385" s="97"/>
      <c r="E385" s="99"/>
      <c r="F385" s="100"/>
      <c r="G385" s="101"/>
      <c r="H385" s="100"/>
      <c r="I385" s="71">
        <f t="shared" si="58"/>
        <v>0</v>
      </c>
      <c r="J385" s="72">
        <f t="shared" si="59"/>
        <v>0</v>
      </c>
      <c r="K385" s="73" t="e">
        <f t="shared" si="60"/>
        <v>#DIV/0!</v>
      </c>
      <c r="L385" s="74" t="e">
        <f t="shared" si="61"/>
        <v>#DIV/0!</v>
      </c>
      <c r="M385" s="75" t="e">
        <f t="shared" si="62"/>
        <v>#DIV/0!</v>
      </c>
      <c r="N385" s="76" t="e">
        <f t="shared" si="63"/>
        <v>#DIV/0!</v>
      </c>
      <c r="O385" s="75" t="e">
        <f t="shared" si="64"/>
        <v>#DIV/0!</v>
      </c>
      <c r="P385" s="75" t="e">
        <f t="shared" si="65"/>
        <v>#DIV/0!</v>
      </c>
      <c r="Q385" s="77" t="e">
        <f>IF(A385="m",VLOOKUP(K385,Berechnung_Male!$A$1:$D$42,W385,TRUE),VLOOKUP(Eingabeblatt!K385,Berechnung_Female!$A$1:$D$42,W385,TRUE))</f>
        <v>#DIV/0!</v>
      </c>
      <c r="R385" s="77" t="e">
        <f t="shared" si="66"/>
        <v>#DIV/0!</v>
      </c>
      <c r="S385" s="78" t="e">
        <f t="shared" si="67"/>
        <v>#DIV/0!</v>
      </c>
      <c r="V385" s="102"/>
      <c r="W385" s="80" t="e">
        <f t="shared" si="68"/>
        <v>#DIV/0!</v>
      </c>
    </row>
    <row r="386" spans="1:23" s="96" customFormat="1" ht="15" customHeight="1" x14ac:dyDescent="0.2">
      <c r="A386" s="97"/>
      <c r="B386" s="98"/>
      <c r="C386" s="97"/>
      <c r="D386" s="97"/>
      <c r="E386" s="99"/>
      <c r="F386" s="100"/>
      <c r="G386" s="101"/>
      <c r="H386" s="100"/>
      <c r="I386" s="71">
        <f t="shared" si="58"/>
        <v>0</v>
      </c>
      <c r="J386" s="72">
        <f t="shared" si="59"/>
        <v>0</v>
      </c>
      <c r="K386" s="73" t="e">
        <f t="shared" si="60"/>
        <v>#DIV/0!</v>
      </c>
      <c r="L386" s="74" t="e">
        <f t="shared" si="61"/>
        <v>#DIV/0!</v>
      </c>
      <c r="M386" s="75" t="e">
        <f t="shared" si="62"/>
        <v>#DIV/0!</v>
      </c>
      <c r="N386" s="76" t="e">
        <f t="shared" si="63"/>
        <v>#DIV/0!</v>
      </c>
      <c r="O386" s="75" t="e">
        <f t="shared" si="64"/>
        <v>#DIV/0!</v>
      </c>
      <c r="P386" s="75" t="e">
        <f t="shared" si="65"/>
        <v>#DIV/0!</v>
      </c>
      <c r="Q386" s="77" t="e">
        <f>IF(A386="m",VLOOKUP(K386,Berechnung_Male!$A$1:$D$42,W386,TRUE),VLOOKUP(Eingabeblatt!K386,Berechnung_Female!$A$1:$D$42,W386,TRUE))</f>
        <v>#DIV/0!</v>
      </c>
      <c r="R386" s="77" t="e">
        <f t="shared" si="66"/>
        <v>#DIV/0!</v>
      </c>
      <c r="S386" s="78" t="e">
        <f t="shared" si="67"/>
        <v>#DIV/0!</v>
      </c>
      <c r="V386" s="102"/>
      <c r="W386" s="80" t="e">
        <f t="shared" si="68"/>
        <v>#DIV/0!</v>
      </c>
    </row>
    <row r="387" spans="1:23" s="96" customFormat="1" ht="15" customHeight="1" x14ac:dyDescent="0.2">
      <c r="A387" s="97"/>
      <c r="B387" s="98"/>
      <c r="C387" s="97"/>
      <c r="D387" s="97"/>
      <c r="E387" s="99"/>
      <c r="F387" s="100"/>
      <c r="G387" s="101"/>
      <c r="H387" s="100"/>
      <c r="I387" s="71">
        <f t="shared" si="58"/>
        <v>0</v>
      </c>
      <c r="J387" s="72">
        <f t="shared" si="59"/>
        <v>0</v>
      </c>
      <c r="K387" s="73" t="e">
        <f t="shared" si="60"/>
        <v>#DIV/0!</v>
      </c>
      <c r="L387" s="74" t="e">
        <f t="shared" si="61"/>
        <v>#DIV/0!</v>
      </c>
      <c r="M387" s="75" t="e">
        <f t="shared" si="62"/>
        <v>#DIV/0!</v>
      </c>
      <c r="N387" s="76" t="e">
        <f t="shared" si="63"/>
        <v>#DIV/0!</v>
      </c>
      <c r="O387" s="75" t="e">
        <f t="shared" si="64"/>
        <v>#DIV/0!</v>
      </c>
      <c r="P387" s="75" t="e">
        <f t="shared" si="65"/>
        <v>#DIV/0!</v>
      </c>
      <c r="Q387" s="77" t="e">
        <f>IF(A387="m",VLOOKUP(K387,Berechnung_Male!$A$1:$D$42,W387,TRUE),VLOOKUP(Eingabeblatt!K387,Berechnung_Female!$A$1:$D$42,W387,TRUE))</f>
        <v>#DIV/0!</v>
      </c>
      <c r="R387" s="77" t="e">
        <f t="shared" si="66"/>
        <v>#DIV/0!</v>
      </c>
      <c r="S387" s="78" t="e">
        <f t="shared" si="67"/>
        <v>#DIV/0!</v>
      </c>
      <c r="V387" s="102"/>
      <c r="W387" s="80" t="e">
        <f t="shared" si="68"/>
        <v>#DIV/0!</v>
      </c>
    </row>
    <row r="388" spans="1:23" s="96" customFormat="1" ht="15" customHeight="1" x14ac:dyDescent="0.2">
      <c r="A388" s="97"/>
      <c r="B388" s="98"/>
      <c r="C388" s="97"/>
      <c r="D388" s="97"/>
      <c r="E388" s="99"/>
      <c r="F388" s="100"/>
      <c r="G388" s="101"/>
      <c r="H388" s="100"/>
      <c r="I388" s="71">
        <f t="shared" si="58"/>
        <v>0</v>
      </c>
      <c r="J388" s="72">
        <f t="shared" si="59"/>
        <v>0</v>
      </c>
      <c r="K388" s="73" t="e">
        <f t="shared" si="60"/>
        <v>#DIV/0!</v>
      </c>
      <c r="L388" s="74" t="e">
        <f t="shared" si="61"/>
        <v>#DIV/0!</v>
      </c>
      <c r="M388" s="75" t="e">
        <f t="shared" si="62"/>
        <v>#DIV/0!</v>
      </c>
      <c r="N388" s="76" t="e">
        <f t="shared" si="63"/>
        <v>#DIV/0!</v>
      </c>
      <c r="O388" s="75" t="e">
        <f t="shared" si="64"/>
        <v>#DIV/0!</v>
      </c>
      <c r="P388" s="75" t="e">
        <f t="shared" si="65"/>
        <v>#DIV/0!</v>
      </c>
      <c r="Q388" s="77" t="e">
        <f>IF(A388="m",VLOOKUP(K388,Berechnung_Male!$A$1:$D$42,W388,TRUE),VLOOKUP(Eingabeblatt!K388,Berechnung_Female!$A$1:$D$42,W388,TRUE))</f>
        <v>#DIV/0!</v>
      </c>
      <c r="R388" s="77" t="e">
        <f t="shared" si="66"/>
        <v>#DIV/0!</v>
      </c>
      <c r="S388" s="78" t="e">
        <f t="shared" si="67"/>
        <v>#DIV/0!</v>
      </c>
      <c r="V388" s="102"/>
      <c r="W388" s="80" t="e">
        <f t="shared" si="68"/>
        <v>#DIV/0!</v>
      </c>
    </row>
    <row r="389" spans="1:23" s="96" customFormat="1" ht="15" customHeight="1" x14ac:dyDescent="0.2">
      <c r="A389" s="97"/>
      <c r="B389" s="98"/>
      <c r="C389" s="97"/>
      <c r="D389" s="97"/>
      <c r="E389" s="99"/>
      <c r="F389" s="100"/>
      <c r="G389" s="101"/>
      <c r="H389" s="100"/>
      <c r="I389" s="71">
        <f t="shared" si="58"/>
        <v>0</v>
      </c>
      <c r="J389" s="72">
        <f t="shared" si="59"/>
        <v>0</v>
      </c>
      <c r="K389" s="73" t="e">
        <f t="shared" si="60"/>
        <v>#DIV/0!</v>
      </c>
      <c r="L389" s="74" t="e">
        <f t="shared" si="61"/>
        <v>#DIV/0!</v>
      </c>
      <c r="M389" s="75" t="e">
        <f t="shared" si="62"/>
        <v>#DIV/0!</v>
      </c>
      <c r="N389" s="76" t="e">
        <f t="shared" si="63"/>
        <v>#DIV/0!</v>
      </c>
      <c r="O389" s="75" t="e">
        <f t="shared" si="64"/>
        <v>#DIV/0!</v>
      </c>
      <c r="P389" s="75" t="e">
        <f t="shared" si="65"/>
        <v>#DIV/0!</v>
      </c>
      <c r="Q389" s="77" t="e">
        <f>IF(A389="m",VLOOKUP(K389,Berechnung_Male!$A$1:$D$42,W389,TRUE),VLOOKUP(Eingabeblatt!K389,Berechnung_Female!$A$1:$D$42,W389,TRUE))</f>
        <v>#DIV/0!</v>
      </c>
      <c r="R389" s="77" t="e">
        <f t="shared" si="66"/>
        <v>#DIV/0!</v>
      </c>
      <c r="S389" s="78" t="e">
        <f t="shared" si="67"/>
        <v>#DIV/0!</v>
      </c>
      <c r="V389" s="102"/>
      <c r="W389" s="80" t="e">
        <f t="shared" si="68"/>
        <v>#DIV/0!</v>
      </c>
    </row>
    <row r="390" spans="1:23" s="96" customFormat="1" ht="15" customHeight="1" x14ac:dyDescent="0.2">
      <c r="A390" s="97"/>
      <c r="B390" s="98"/>
      <c r="C390" s="97"/>
      <c r="D390" s="97"/>
      <c r="E390" s="99"/>
      <c r="F390" s="100"/>
      <c r="G390" s="101"/>
      <c r="H390" s="100"/>
      <c r="I390" s="71">
        <f t="shared" ref="I390:I453" si="69">G390-H390</f>
        <v>0</v>
      </c>
      <c r="J390" s="72">
        <f t="shared" ref="J390:J453" si="70">(B390-E390)/365.25</f>
        <v>0</v>
      </c>
      <c r="K390" s="73" t="e">
        <f t="shared" ref="K390:K453" si="71">IF(A390="m",(-9.236+(0.0002708*I390*H390)+(-0.001663*J390*I390)+(0.007216*J390*H390)+(0.02292*F390/G390*100)),(-9.376+(0.0001882*I390*H390)+(0.0022*J390*I390)+(0.005841*J390*H390)-(0.002658*J390*F390)+(0.07693*(F390/G390)*100)))</f>
        <v>#DIV/0!</v>
      </c>
      <c r="L390" s="74" t="e">
        <f t="shared" ref="L390:L453" si="72">J390-K390</f>
        <v>#DIV/0!</v>
      </c>
      <c r="M390" s="75" t="e">
        <f t="shared" ref="M390:M453" si="73">IF(A390="m",(IF(L390&lt;12.8,1,IF(L390&gt;14.8,3,2))),(IF(L390&lt;11,1,IF(L390&gt;13,3,2))))</f>
        <v>#DIV/0!</v>
      </c>
      <c r="N390" s="76" t="e">
        <f t="shared" ref="N390:N453" si="74">IF(M390=1,"Früh / précoce",IF(M390=2,"Durchschnittlich / Normal","Spät / Tardif"))</f>
        <v>#DIV/0!</v>
      </c>
      <c r="O390" s="75" t="e">
        <f t="shared" ref="O390:O453" si="75">IF(A390="m",(IF(L390&lt;12.8,1,IF(L390&lt;13.3,2,IF(L390&gt;14.8,5,IF(L390&gt;14.3,4,3))))),(IF(L390&lt;11,1,IF(L390&lt;11.5,2,IF(L390&gt;13,5,IF(L390&gt;12.5,4,3))))))</f>
        <v>#DIV/0!</v>
      </c>
      <c r="P390" s="75" t="e">
        <f t="shared" ref="P390:P453" si="76">IF(O390=1,"Früh / précoce",IF(O390=2,"Möglicherweise Früh / éventuellement précoce", IF(O390=3,"Durchschnittlich / Normal",IF(O390=4,"Möglicherweise spät / éventuellement tardif","Spät / Tardif"))))</f>
        <v>#DIV/0!</v>
      </c>
      <c r="Q390" s="77" t="e">
        <f>IF(A390="m",VLOOKUP(K390,Berechnung_Male!$A$1:$D$42,W390,TRUE),VLOOKUP(Eingabeblatt!K390,Berechnung_Female!$A$1:$D$42,W390,TRUE))</f>
        <v>#DIV/0!</v>
      </c>
      <c r="R390" s="77" t="e">
        <f t="shared" ref="R390:R453" si="77">G390+Q390</f>
        <v>#DIV/0!</v>
      </c>
      <c r="S390" s="78" t="e">
        <f t="shared" ref="S390:S453" si="78">G390/R390</f>
        <v>#DIV/0!</v>
      </c>
      <c r="V390" s="102"/>
      <c r="W390" s="80" t="e">
        <f t="shared" ref="W390:W453" si="79">IF(A390="m",IF(L390&lt;12.8,2,IF(L390&lt;14.8,3,4)),IF(L390&lt;11,2,IF(L390&lt;13,3,4)))</f>
        <v>#DIV/0!</v>
      </c>
    </row>
    <row r="391" spans="1:23" s="96" customFormat="1" ht="15" customHeight="1" x14ac:dyDescent="0.2">
      <c r="A391" s="97"/>
      <c r="B391" s="98"/>
      <c r="C391" s="97"/>
      <c r="D391" s="97"/>
      <c r="E391" s="99"/>
      <c r="F391" s="100"/>
      <c r="G391" s="101"/>
      <c r="H391" s="100"/>
      <c r="I391" s="71">
        <f t="shared" si="69"/>
        <v>0</v>
      </c>
      <c r="J391" s="72">
        <f t="shared" si="70"/>
        <v>0</v>
      </c>
      <c r="K391" s="73" t="e">
        <f t="shared" si="71"/>
        <v>#DIV/0!</v>
      </c>
      <c r="L391" s="74" t="e">
        <f t="shared" si="72"/>
        <v>#DIV/0!</v>
      </c>
      <c r="M391" s="75" t="e">
        <f t="shared" si="73"/>
        <v>#DIV/0!</v>
      </c>
      <c r="N391" s="76" t="e">
        <f t="shared" si="74"/>
        <v>#DIV/0!</v>
      </c>
      <c r="O391" s="75" t="e">
        <f t="shared" si="75"/>
        <v>#DIV/0!</v>
      </c>
      <c r="P391" s="75" t="e">
        <f t="shared" si="76"/>
        <v>#DIV/0!</v>
      </c>
      <c r="Q391" s="77" t="e">
        <f>IF(A391="m",VLOOKUP(K391,Berechnung_Male!$A$1:$D$42,W391,TRUE),VLOOKUP(Eingabeblatt!K391,Berechnung_Female!$A$1:$D$42,W391,TRUE))</f>
        <v>#DIV/0!</v>
      </c>
      <c r="R391" s="77" t="e">
        <f t="shared" si="77"/>
        <v>#DIV/0!</v>
      </c>
      <c r="S391" s="78" t="e">
        <f t="shared" si="78"/>
        <v>#DIV/0!</v>
      </c>
      <c r="V391" s="102"/>
      <c r="W391" s="80" t="e">
        <f t="shared" si="79"/>
        <v>#DIV/0!</v>
      </c>
    </row>
    <row r="392" spans="1:23" s="96" customFormat="1" ht="15" customHeight="1" x14ac:dyDescent="0.2">
      <c r="A392" s="97"/>
      <c r="B392" s="98"/>
      <c r="C392" s="97"/>
      <c r="D392" s="97"/>
      <c r="E392" s="99"/>
      <c r="F392" s="100"/>
      <c r="G392" s="101"/>
      <c r="H392" s="100"/>
      <c r="I392" s="71">
        <f t="shared" si="69"/>
        <v>0</v>
      </c>
      <c r="J392" s="72">
        <f t="shared" si="70"/>
        <v>0</v>
      </c>
      <c r="K392" s="73" t="e">
        <f t="shared" si="71"/>
        <v>#DIV/0!</v>
      </c>
      <c r="L392" s="74" t="e">
        <f t="shared" si="72"/>
        <v>#DIV/0!</v>
      </c>
      <c r="M392" s="75" t="e">
        <f t="shared" si="73"/>
        <v>#DIV/0!</v>
      </c>
      <c r="N392" s="76" t="e">
        <f t="shared" si="74"/>
        <v>#DIV/0!</v>
      </c>
      <c r="O392" s="75" t="e">
        <f t="shared" si="75"/>
        <v>#DIV/0!</v>
      </c>
      <c r="P392" s="75" t="e">
        <f t="shared" si="76"/>
        <v>#DIV/0!</v>
      </c>
      <c r="Q392" s="77" t="e">
        <f>IF(A392="m",VLOOKUP(K392,Berechnung_Male!$A$1:$D$42,W392,TRUE),VLOOKUP(Eingabeblatt!K392,Berechnung_Female!$A$1:$D$42,W392,TRUE))</f>
        <v>#DIV/0!</v>
      </c>
      <c r="R392" s="77" t="e">
        <f t="shared" si="77"/>
        <v>#DIV/0!</v>
      </c>
      <c r="S392" s="78" t="e">
        <f t="shared" si="78"/>
        <v>#DIV/0!</v>
      </c>
      <c r="V392" s="102"/>
      <c r="W392" s="80" t="e">
        <f t="shared" si="79"/>
        <v>#DIV/0!</v>
      </c>
    </row>
    <row r="393" spans="1:23" s="96" customFormat="1" ht="15" customHeight="1" x14ac:dyDescent="0.2">
      <c r="A393" s="97"/>
      <c r="B393" s="98"/>
      <c r="C393" s="97"/>
      <c r="D393" s="97"/>
      <c r="E393" s="99"/>
      <c r="F393" s="100"/>
      <c r="G393" s="101"/>
      <c r="H393" s="100"/>
      <c r="I393" s="71">
        <f t="shared" si="69"/>
        <v>0</v>
      </c>
      <c r="J393" s="72">
        <f t="shared" si="70"/>
        <v>0</v>
      </c>
      <c r="K393" s="73" t="e">
        <f t="shared" si="71"/>
        <v>#DIV/0!</v>
      </c>
      <c r="L393" s="74" t="e">
        <f t="shared" si="72"/>
        <v>#DIV/0!</v>
      </c>
      <c r="M393" s="75" t="e">
        <f t="shared" si="73"/>
        <v>#DIV/0!</v>
      </c>
      <c r="N393" s="76" t="e">
        <f t="shared" si="74"/>
        <v>#DIV/0!</v>
      </c>
      <c r="O393" s="75" t="e">
        <f t="shared" si="75"/>
        <v>#DIV/0!</v>
      </c>
      <c r="P393" s="75" t="e">
        <f t="shared" si="76"/>
        <v>#DIV/0!</v>
      </c>
      <c r="Q393" s="77" t="e">
        <f>IF(A393="m",VLOOKUP(K393,Berechnung_Male!$A$1:$D$42,W393,TRUE),VLOOKUP(Eingabeblatt!K393,Berechnung_Female!$A$1:$D$42,W393,TRUE))</f>
        <v>#DIV/0!</v>
      </c>
      <c r="R393" s="77" t="e">
        <f t="shared" si="77"/>
        <v>#DIV/0!</v>
      </c>
      <c r="S393" s="78" t="e">
        <f t="shared" si="78"/>
        <v>#DIV/0!</v>
      </c>
      <c r="V393" s="102"/>
      <c r="W393" s="80" t="e">
        <f t="shared" si="79"/>
        <v>#DIV/0!</v>
      </c>
    </row>
    <row r="394" spans="1:23" s="96" customFormat="1" ht="15" customHeight="1" x14ac:dyDescent="0.2">
      <c r="A394" s="97"/>
      <c r="B394" s="98"/>
      <c r="C394" s="97"/>
      <c r="D394" s="97"/>
      <c r="E394" s="99"/>
      <c r="F394" s="100"/>
      <c r="G394" s="101"/>
      <c r="H394" s="100"/>
      <c r="I394" s="71">
        <f t="shared" si="69"/>
        <v>0</v>
      </c>
      <c r="J394" s="72">
        <f t="shared" si="70"/>
        <v>0</v>
      </c>
      <c r="K394" s="73" t="e">
        <f t="shared" si="71"/>
        <v>#DIV/0!</v>
      </c>
      <c r="L394" s="74" t="e">
        <f t="shared" si="72"/>
        <v>#DIV/0!</v>
      </c>
      <c r="M394" s="75" t="e">
        <f t="shared" si="73"/>
        <v>#DIV/0!</v>
      </c>
      <c r="N394" s="76" t="e">
        <f t="shared" si="74"/>
        <v>#DIV/0!</v>
      </c>
      <c r="O394" s="75" t="e">
        <f t="shared" si="75"/>
        <v>#DIV/0!</v>
      </c>
      <c r="P394" s="75" t="e">
        <f t="shared" si="76"/>
        <v>#DIV/0!</v>
      </c>
      <c r="Q394" s="77" t="e">
        <f>IF(A394="m",VLOOKUP(K394,Berechnung_Male!$A$1:$D$42,W394,TRUE),VLOOKUP(Eingabeblatt!K394,Berechnung_Female!$A$1:$D$42,W394,TRUE))</f>
        <v>#DIV/0!</v>
      </c>
      <c r="R394" s="77" t="e">
        <f t="shared" si="77"/>
        <v>#DIV/0!</v>
      </c>
      <c r="S394" s="78" t="e">
        <f t="shared" si="78"/>
        <v>#DIV/0!</v>
      </c>
      <c r="V394" s="102"/>
      <c r="W394" s="80" t="e">
        <f t="shared" si="79"/>
        <v>#DIV/0!</v>
      </c>
    </row>
    <row r="395" spans="1:23" s="96" customFormat="1" ht="15" customHeight="1" x14ac:dyDescent="0.2">
      <c r="A395" s="97"/>
      <c r="B395" s="98"/>
      <c r="C395" s="97"/>
      <c r="D395" s="97"/>
      <c r="E395" s="99"/>
      <c r="F395" s="100"/>
      <c r="G395" s="101"/>
      <c r="H395" s="100"/>
      <c r="I395" s="71">
        <f t="shared" si="69"/>
        <v>0</v>
      </c>
      <c r="J395" s="72">
        <f t="shared" si="70"/>
        <v>0</v>
      </c>
      <c r="K395" s="73" t="e">
        <f t="shared" si="71"/>
        <v>#DIV/0!</v>
      </c>
      <c r="L395" s="74" t="e">
        <f t="shared" si="72"/>
        <v>#DIV/0!</v>
      </c>
      <c r="M395" s="75" t="e">
        <f t="shared" si="73"/>
        <v>#DIV/0!</v>
      </c>
      <c r="N395" s="76" t="e">
        <f t="shared" si="74"/>
        <v>#DIV/0!</v>
      </c>
      <c r="O395" s="75" t="e">
        <f t="shared" si="75"/>
        <v>#DIV/0!</v>
      </c>
      <c r="P395" s="75" t="e">
        <f t="shared" si="76"/>
        <v>#DIV/0!</v>
      </c>
      <c r="Q395" s="77" t="e">
        <f>IF(A395="m",VLOOKUP(K395,Berechnung_Male!$A$1:$D$42,W395,TRUE),VLOOKUP(Eingabeblatt!K395,Berechnung_Female!$A$1:$D$42,W395,TRUE))</f>
        <v>#DIV/0!</v>
      </c>
      <c r="R395" s="77" t="e">
        <f t="shared" si="77"/>
        <v>#DIV/0!</v>
      </c>
      <c r="S395" s="78" t="e">
        <f t="shared" si="78"/>
        <v>#DIV/0!</v>
      </c>
      <c r="V395" s="102"/>
      <c r="W395" s="80" t="e">
        <f t="shared" si="79"/>
        <v>#DIV/0!</v>
      </c>
    </row>
    <row r="396" spans="1:23" s="96" customFormat="1" ht="15" customHeight="1" x14ac:dyDescent="0.2">
      <c r="A396" s="97"/>
      <c r="B396" s="98"/>
      <c r="C396" s="97"/>
      <c r="D396" s="97"/>
      <c r="E396" s="99"/>
      <c r="F396" s="100"/>
      <c r="G396" s="101"/>
      <c r="H396" s="100"/>
      <c r="I396" s="71">
        <f t="shared" si="69"/>
        <v>0</v>
      </c>
      <c r="J396" s="72">
        <f t="shared" si="70"/>
        <v>0</v>
      </c>
      <c r="K396" s="73" t="e">
        <f t="shared" si="71"/>
        <v>#DIV/0!</v>
      </c>
      <c r="L396" s="74" t="e">
        <f t="shared" si="72"/>
        <v>#DIV/0!</v>
      </c>
      <c r="M396" s="75" t="e">
        <f t="shared" si="73"/>
        <v>#DIV/0!</v>
      </c>
      <c r="N396" s="76" t="e">
        <f t="shared" si="74"/>
        <v>#DIV/0!</v>
      </c>
      <c r="O396" s="75" t="e">
        <f t="shared" si="75"/>
        <v>#DIV/0!</v>
      </c>
      <c r="P396" s="75" t="e">
        <f t="shared" si="76"/>
        <v>#DIV/0!</v>
      </c>
      <c r="Q396" s="77" t="e">
        <f>IF(A396="m",VLOOKUP(K396,Berechnung_Male!$A$1:$D$42,W396,TRUE),VLOOKUP(Eingabeblatt!K396,Berechnung_Female!$A$1:$D$42,W396,TRUE))</f>
        <v>#DIV/0!</v>
      </c>
      <c r="R396" s="77" t="e">
        <f t="shared" si="77"/>
        <v>#DIV/0!</v>
      </c>
      <c r="S396" s="78" t="e">
        <f t="shared" si="78"/>
        <v>#DIV/0!</v>
      </c>
      <c r="V396" s="102"/>
      <c r="W396" s="80" t="e">
        <f t="shared" si="79"/>
        <v>#DIV/0!</v>
      </c>
    </row>
    <row r="397" spans="1:23" s="96" customFormat="1" ht="15" customHeight="1" x14ac:dyDescent="0.2">
      <c r="A397" s="97"/>
      <c r="B397" s="98"/>
      <c r="C397" s="97"/>
      <c r="D397" s="97"/>
      <c r="E397" s="99"/>
      <c r="F397" s="100"/>
      <c r="G397" s="101"/>
      <c r="H397" s="100"/>
      <c r="I397" s="71">
        <f t="shared" si="69"/>
        <v>0</v>
      </c>
      <c r="J397" s="72">
        <f t="shared" si="70"/>
        <v>0</v>
      </c>
      <c r="K397" s="73" t="e">
        <f t="shared" si="71"/>
        <v>#DIV/0!</v>
      </c>
      <c r="L397" s="74" t="e">
        <f t="shared" si="72"/>
        <v>#DIV/0!</v>
      </c>
      <c r="M397" s="75" t="e">
        <f t="shared" si="73"/>
        <v>#DIV/0!</v>
      </c>
      <c r="N397" s="76" t="e">
        <f t="shared" si="74"/>
        <v>#DIV/0!</v>
      </c>
      <c r="O397" s="75" t="e">
        <f t="shared" si="75"/>
        <v>#DIV/0!</v>
      </c>
      <c r="P397" s="75" t="e">
        <f t="shared" si="76"/>
        <v>#DIV/0!</v>
      </c>
      <c r="Q397" s="77" t="e">
        <f>IF(A397="m",VLOOKUP(K397,Berechnung_Male!$A$1:$D$42,W397,TRUE),VLOOKUP(Eingabeblatt!K397,Berechnung_Female!$A$1:$D$42,W397,TRUE))</f>
        <v>#DIV/0!</v>
      </c>
      <c r="R397" s="77" t="e">
        <f t="shared" si="77"/>
        <v>#DIV/0!</v>
      </c>
      <c r="S397" s="78" t="e">
        <f t="shared" si="78"/>
        <v>#DIV/0!</v>
      </c>
      <c r="V397" s="102"/>
      <c r="W397" s="80" t="e">
        <f t="shared" si="79"/>
        <v>#DIV/0!</v>
      </c>
    </row>
    <row r="398" spans="1:23" s="96" customFormat="1" ht="15" customHeight="1" x14ac:dyDescent="0.2">
      <c r="A398" s="97"/>
      <c r="B398" s="98"/>
      <c r="C398" s="97"/>
      <c r="D398" s="97"/>
      <c r="E398" s="99"/>
      <c r="F398" s="100"/>
      <c r="G398" s="101"/>
      <c r="H398" s="100"/>
      <c r="I398" s="71">
        <f t="shared" si="69"/>
        <v>0</v>
      </c>
      <c r="J398" s="72">
        <f t="shared" si="70"/>
        <v>0</v>
      </c>
      <c r="K398" s="73" t="e">
        <f t="shared" si="71"/>
        <v>#DIV/0!</v>
      </c>
      <c r="L398" s="74" t="e">
        <f t="shared" si="72"/>
        <v>#DIV/0!</v>
      </c>
      <c r="M398" s="75" t="e">
        <f t="shared" si="73"/>
        <v>#DIV/0!</v>
      </c>
      <c r="N398" s="76" t="e">
        <f t="shared" si="74"/>
        <v>#DIV/0!</v>
      </c>
      <c r="O398" s="75" t="e">
        <f t="shared" si="75"/>
        <v>#DIV/0!</v>
      </c>
      <c r="P398" s="75" t="e">
        <f t="shared" si="76"/>
        <v>#DIV/0!</v>
      </c>
      <c r="Q398" s="77" t="e">
        <f>IF(A398="m",VLOOKUP(K398,Berechnung_Male!$A$1:$D$42,W398,TRUE),VLOOKUP(Eingabeblatt!K398,Berechnung_Female!$A$1:$D$42,W398,TRUE))</f>
        <v>#DIV/0!</v>
      </c>
      <c r="R398" s="77" t="e">
        <f t="shared" si="77"/>
        <v>#DIV/0!</v>
      </c>
      <c r="S398" s="78" t="e">
        <f t="shared" si="78"/>
        <v>#DIV/0!</v>
      </c>
      <c r="V398" s="102"/>
      <c r="W398" s="80" t="e">
        <f t="shared" si="79"/>
        <v>#DIV/0!</v>
      </c>
    </row>
    <row r="399" spans="1:23" s="96" customFormat="1" ht="15" customHeight="1" x14ac:dyDescent="0.2">
      <c r="A399" s="97"/>
      <c r="B399" s="98"/>
      <c r="C399" s="97"/>
      <c r="D399" s="97"/>
      <c r="E399" s="99"/>
      <c r="F399" s="100"/>
      <c r="G399" s="101"/>
      <c r="H399" s="100"/>
      <c r="I399" s="71">
        <f t="shared" si="69"/>
        <v>0</v>
      </c>
      <c r="J399" s="72">
        <f t="shared" si="70"/>
        <v>0</v>
      </c>
      <c r="K399" s="73" t="e">
        <f t="shared" si="71"/>
        <v>#DIV/0!</v>
      </c>
      <c r="L399" s="74" t="e">
        <f t="shared" si="72"/>
        <v>#DIV/0!</v>
      </c>
      <c r="M399" s="75" t="e">
        <f t="shared" si="73"/>
        <v>#DIV/0!</v>
      </c>
      <c r="N399" s="76" t="e">
        <f t="shared" si="74"/>
        <v>#DIV/0!</v>
      </c>
      <c r="O399" s="75" t="e">
        <f t="shared" si="75"/>
        <v>#DIV/0!</v>
      </c>
      <c r="P399" s="75" t="e">
        <f t="shared" si="76"/>
        <v>#DIV/0!</v>
      </c>
      <c r="Q399" s="77" t="e">
        <f>IF(A399="m",VLOOKUP(K399,Berechnung_Male!$A$1:$D$42,W399,TRUE),VLOOKUP(Eingabeblatt!K399,Berechnung_Female!$A$1:$D$42,W399,TRUE))</f>
        <v>#DIV/0!</v>
      </c>
      <c r="R399" s="77" t="e">
        <f t="shared" si="77"/>
        <v>#DIV/0!</v>
      </c>
      <c r="S399" s="78" t="e">
        <f t="shared" si="78"/>
        <v>#DIV/0!</v>
      </c>
      <c r="V399" s="102"/>
      <c r="W399" s="80" t="e">
        <f t="shared" si="79"/>
        <v>#DIV/0!</v>
      </c>
    </row>
    <row r="400" spans="1:23" s="96" customFormat="1" ht="15" customHeight="1" x14ac:dyDescent="0.2">
      <c r="A400" s="97"/>
      <c r="B400" s="98"/>
      <c r="C400" s="97"/>
      <c r="D400" s="97"/>
      <c r="E400" s="99"/>
      <c r="F400" s="100"/>
      <c r="G400" s="101"/>
      <c r="H400" s="100"/>
      <c r="I400" s="71">
        <f t="shared" si="69"/>
        <v>0</v>
      </c>
      <c r="J400" s="72">
        <f t="shared" si="70"/>
        <v>0</v>
      </c>
      <c r="K400" s="73" t="e">
        <f t="shared" si="71"/>
        <v>#DIV/0!</v>
      </c>
      <c r="L400" s="74" t="e">
        <f t="shared" si="72"/>
        <v>#DIV/0!</v>
      </c>
      <c r="M400" s="75" t="e">
        <f t="shared" si="73"/>
        <v>#DIV/0!</v>
      </c>
      <c r="N400" s="76" t="e">
        <f t="shared" si="74"/>
        <v>#DIV/0!</v>
      </c>
      <c r="O400" s="75" t="e">
        <f t="shared" si="75"/>
        <v>#DIV/0!</v>
      </c>
      <c r="P400" s="75" t="e">
        <f t="shared" si="76"/>
        <v>#DIV/0!</v>
      </c>
      <c r="Q400" s="77" t="e">
        <f>IF(A400="m",VLOOKUP(K400,Berechnung_Male!$A$1:$D$42,W400,TRUE),VLOOKUP(Eingabeblatt!K400,Berechnung_Female!$A$1:$D$42,W400,TRUE))</f>
        <v>#DIV/0!</v>
      </c>
      <c r="R400" s="77" t="e">
        <f t="shared" si="77"/>
        <v>#DIV/0!</v>
      </c>
      <c r="S400" s="78" t="e">
        <f t="shared" si="78"/>
        <v>#DIV/0!</v>
      </c>
      <c r="V400" s="102"/>
      <c r="W400" s="80" t="e">
        <f t="shared" si="79"/>
        <v>#DIV/0!</v>
      </c>
    </row>
    <row r="401" spans="1:23" s="96" customFormat="1" ht="15" customHeight="1" x14ac:dyDescent="0.2">
      <c r="A401" s="97"/>
      <c r="B401" s="98"/>
      <c r="C401" s="97"/>
      <c r="D401" s="97"/>
      <c r="E401" s="99"/>
      <c r="F401" s="100"/>
      <c r="G401" s="101"/>
      <c r="H401" s="100"/>
      <c r="I401" s="71">
        <f t="shared" si="69"/>
        <v>0</v>
      </c>
      <c r="J401" s="72">
        <f t="shared" si="70"/>
        <v>0</v>
      </c>
      <c r="K401" s="73" t="e">
        <f t="shared" si="71"/>
        <v>#DIV/0!</v>
      </c>
      <c r="L401" s="74" t="e">
        <f t="shared" si="72"/>
        <v>#DIV/0!</v>
      </c>
      <c r="M401" s="75" t="e">
        <f t="shared" si="73"/>
        <v>#DIV/0!</v>
      </c>
      <c r="N401" s="76" t="e">
        <f t="shared" si="74"/>
        <v>#DIV/0!</v>
      </c>
      <c r="O401" s="75" t="e">
        <f t="shared" si="75"/>
        <v>#DIV/0!</v>
      </c>
      <c r="P401" s="75" t="e">
        <f t="shared" si="76"/>
        <v>#DIV/0!</v>
      </c>
      <c r="Q401" s="77" t="e">
        <f>IF(A401="m",VLOOKUP(K401,Berechnung_Male!$A$1:$D$42,W401,TRUE),VLOOKUP(Eingabeblatt!K401,Berechnung_Female!$A$1:$D$42,W401,TRUE))</f>
        <v>#DIV/0!</v>
      </c>
      <c r="R401" s="77" t="e">
        <f t="shared" si="77"/>
        <v>#DIV/0!</v>
      </c>
      <c r="S401" s="78" t="e">
        <f t="shared" si="78"/>
        <v>#DIV/0!</v>
      </c>
      <c r="V401" s="102"/>
      <c r="W401" s="80" t="e">
        <f t="shared" si="79"/>
        <v>#DIV/0!</v>
      </c>
    </row>
    <row r="402" spans="1:23" s="96" customFormat="1" ht="15" customHeight="1" x14ac:dyDescent="0.2">
      <c r="A402" s="97"/>
      <c r="B402" s="98"/>
      <c r="C402" s="97"/>
      <c r="D402" s="97"/>
      <c r="E402" s="99"/>
      <c r="F402" s="100"/>
      <c r="G402" s="101"/>
      <c r="H402" s="100"/>
      <c r="I402" s="71">
        <f t="shared" si="69"/>
        <v>0</v>
      </c>
      <c r="J402" s="72">
        <f t="shared" si="70"/>
        <v>0</v>
      </c>
      <c r="K402" s="73" t="e">
        <f t="shared" si="71"/>
        <v>#DIV/0!</v>
      </c>
      <c r="L402" s="74" t="e">
        <f t="shared" si="72"/>
        <v>#DIV/0!</v>
      </c>
      <c r="M402" s="75" t="e">
        <f t="shared" si="73"/>
        <v>#DIV/0!</v>
      </c>
      <c r="N402" s="76" t="e">
        <f t="shared" si="74"/>
        <v>#DIV/0!</v>
      </c>
      <c r="O402" s="75" t="e">
        <f t="shared" si="75"/>
        <v>#DIV/0!</v>
      </c>
      <c r="P402" s="75" t="e">
        <f t="shared" si="76"/>
        <v>#DIV/0!</v>
      </c>
      <c r="Q402" s="77" t="e">
        <f>IF(A402="m",VLOOKUP(K402,Berechnung_Male!$A$1:$D$42,W402,TRUE),VLOOKUP(Eingabeblatt!K402,Berechnung_Female!$A$1:$D$42,W402,TRUE))</f>
        <v>#DIV/0!</v>
      </c>
      <c r="R402" s="77" t="e">
        <f t="shared" si="77"/>
        <v>#DIV/0!</v>
      </c>
      <c r="S402" s="78" t="e">
        <f t="shared" si="78"/>
        <v>#DIV/0!</v>
      </c>
      <c r="V402" s="102"/>
      <c r="W402" s="80" t="e">
        <f t="shared" si="79"/>
        <v>#DIV/0!</v>
      </c>
    </row>
    <row r="403" spans="1:23" s="96" customFormat="1" ht="15" customHeight="1" x14ac:dyDescent="0.2">
      <c r="A403" s="97"/>
      <c r="B403" s="98"/>
      <c r="C403" s="97"/>
      <c r="D403" s="97"/>
      <c r="E403" s="99"/>
      <c r="F403" s="100"/>
      <c r="G403" s="101"/>
      <c r="H403" s="100"/>
      <c r="I403" s="71">
        <f t="shared" si="69"/>
        <v>0</v>
      </c>
      <c r="J403" s="72">
        <f t="shared" si="70"/>
        <v>0</v>
      </c>
      <c r="K403" s="73" t="e">
        <f t="shared" si="71"/>
        <v>#DIV/0!</v>
      </c>
      <c r="L403" s="74" t="e">
        <f t="shared" si="72"/>
        <v>#DIV/0!</v>
      </c>
      <c r="M403" s="75" t="e">
        <f t="shared" si="73"/>
        <v>#DIV/0!</v>
      </c>
      <c r="N403" s="76" t="e">
        <f t="shared" si="74"/>
        <v>#DIV/0!</v>
      </c>
      <c r="O403" s="75" t="e">
        <f t="shared" si="75"/>
        <v>#DIV/0!</v>
      </c>
      <c r="P403" s="75" t="e">
        <f t="shared" si="76"/>
        <v>#DIV/0!</v>
      </c>
      <c r="Q403" s="77" t="e">
        <f>IF(A403="m",VLOOKUP(K403,Berechnung_Male!$A$1:$D$42,W403,TRUE),VLOOKUP(Eingabeblatt!K403,Berechnung_Female!$A$1:$D$42,W403,TRUE))</f>
        <v>#DIV/0!</v>
      </c>
      <c r="R403" s="77" t="e">
        <f t="shared" si="77"/>
        <v>#DIV/0!</v>
      </c>
      <c r="S403" s="78" t="e">
        <f t="shared" si="78"/>
        <v>#DIV/0!</v>
      </c>
      <c r="V403" s="102"/>
      <c r="W403" s="80" t="e">
        <f t="shared" si="79"/>
        <v>#DIV/0!</v>
      </c>
    </row>
    <row r="404" spans="1:23" s="96" customFormat="1" ht="15" customHeight="1" x14ac:dyDescent="0.2">
      <c r="A404" s="97"/>
      <c r="B404" s="98"/>
      <c r="C404" s="97"/>
      <c r="D404" s="97"/>
      <c r="E404" s="99"/>
      <c r="F404" s="100"/>
      <c r="G404" s="101"/>
      <c r="H404" s="100"/>
      <c r="I404" s="71">
        <f t="shared" si="69"/>
        <v>0</v>
      </c>
      <c r="J404" s="72">
        <f t="shared" si="70"/>
        <v>0</v>
      </c>
      <c r="K404" s="73" t="e">
        <f t="shared" si="71"/>
        <v>#DIV/0!</v>
      </c>
      <c r="L404" s="74" t="e">
        <f t="shared" si="72"/>
        <v>#DIV/0!</v>
      </c>
      <c r="M404" s="75" t="e">
        <f t="shared" si="73"/>
        <v>#DIV/0!</v>
      </c>
      <c r="N404" s="76" t="e">
        <f t="shared" si="74"/>
        <v>#DIV/0!</v>
      </c>
      <c r="O404" s="75" t="e">
        <f t="shared" si="75"/>
        <v>#DIV/0!</v>
      </c>
      <c r="P404" s="75" t="e">
        <f t="shared" si="76"/>
        <v>#DIV/0!</v>
      </c>
      <c r="Q404" s="77" t="e">
        <f>IF(A404="m",VLOOKUP(K404,Berechnung_Male!$A$1:$D$42,W404,TRUE),VLOOKUP(Eingabeblatt!K404,Berechnung_Female!$A$1:$D$42,W404,TRUE))</f>
        <v>#DIV/0!</v>
      </c>
      <c r="R404" s="77" t="e">
        <f t="shared" si="77"/>
        <v>#DIV/0!</v>
      </c>
      <c r="S404" s="78" t="e">
        <f t="shared" si="78"/>
        <v>#DIV/0!</v>
      </c>
      <c r="V404" s="102"/>
      <c r="W404" s="80" t="e">
        <f t="shared" si="79"/>
        <v>#DIV/0!</v>
      </c>
    </row>
    <row r="405" spans="1:23" s="96" customFormat="1" ht="15" customHeight="1" x14ac:dyDescent="0.2">
      <c r="A405" s="97"/>
      <c r="B405" s="98"/>
      <c r="C405" s="97"/>
      <c r="D405" s="97"/>
      <c r="E405" s="99"/>
      <c r="F405" s="100"/>
      <c r="G405" s="101"/>
      <c r="H405" s="100"/>
      <c r="I405" s="71">
        <f t="shared" si="69"/>
        <v>0</v>
      </c>
      <c r="J405" s="72">
        <f t="shared" si="70"/>
        <v>0</v>
      </c>
      <c r="K405" s="73" t="e">
        <f t="shared" si="71"/>
        <v>#DIV/0!</v>
      </c>
      <c r="L405" s="74" t="e">
        <f t="shared" si="72"/>
        <v>#DIV/0!</v>
      </c>
      <c r="M405" s="75" t="e">
        <f t="shared" si="73"/>
        <v>#DIV/0!</v>
      </c>
      <c r="N405" s="76" t="e">
        <f t="shared" si="74"/>
        <v>#DIV/0!</v>
      </c>
      <c r="O405" s="75" t="e">
        <f t="shared" si="75"/>
        <v>#DIV/0!</v>
      </c>
      <c r="P405" s="75" t="e">
        <f t="shared" si="76"/>
        <v>#DIV/0!</v>
      </c>
      <c r="Q405" s="77" t="e">
        <f>IF(A405="m",VLOOKUP(K405,Berechnung_Male!$A$1:$D$42,W405,TRUE),VLOOKUP(Eingabeblatt!K405,Berechnung_Female!$A$1:$D$42,W405,TRUE))</f>
        <v>#DIV/0!</v>
      </c>
      <c r="R405" s="77" t="e">
        <f t="shared" si="77"/>
        <v>#DIV/0!</v>
      </c>
      <c r="S405" s="78" t="e">
        <f t="shared" si="78"/>
        <v>#DIV/0!</v>
      </c>
      <c r="V405" s="102"/>
      <c r="W405" s="80" t="e">
        <f t="shared" si="79"/>
        <v>#DIV/0!</v>
      </c>
    </row>
    <row r="406" spans="1:23" s="96" customFormat="1" ht="15" customHeight="1" x14ac:dyDescent="0.2">
      <c r="A406" s="97"/>
      <c r="B406" s="98"/>
      <c r="C406" s="97"/>
      <c r="D406" s="97"/>
      <c r="E406" s="99"/>
      <c r="F406" s="100"/>
      <c r="G406" s="101"/>
      <c r="H406" s="100"/>
      <c r="I406" s="71">
        <f t="shared" si="69"/>
        <v>0</v>
      </c>
      <c r="J406" s="72">
        <f t="shared" si="70"/>
        <v>0</v>
      </c>
      <c r="K406" s="73" t="e">
        <f t="shared" si="71"/>
        <v>#DIV/0!</v>
      </c>
      <c r="L406" s="74" t="e">
        <f t="shared" si="72"/>
        <v>#DIV/0!</v>
      </c>
      <c r="M406" s="75" t="e">
        <f t="shared" si="73"/>
        <v>#DIV/0!</v>
      </c>
      <c r="N406" s="76" t="e">
        <f t="shared" si="74"/>
        <v>#DIV/0!</v>
      </c>
      <c r="O406" s="75" t="e">
        <f t="shared" si="75"/>
        <v>#DIV/0!</v>
      </c>
      <c r="P406" s="75" t="e">
        <f t="shared" si="76"/>
        <v>#DIV/0!</v>
      </c>
      <c r="Q406" s="77" t="e">
        <f>IF(A406="m",VLOOKUP(K406,Berechnung_Male!$A$1:$D$42,W406,TRUE),VLOOKUP(Eingabeblatt!K406,Berechnung_Female!$A$1:$D$42,W406,TRUE))</f>
        <v>#DIV/0!</v>
      </c>
      <c r="R406" s="77" t="e">
        <f t="shared" si="77"/>
        <v>#DIV/0!</v>
      </c>
      <c r="S406" s="78" t="e">
        <f t="shared" si="78"/>
        <v>#DIV/0!</v>
      </c>
      <c r="V406" s="102"/>
      <c r="W406" s="80" t="e">
        <f t="shared" si="79"/>
        <v>#DIV/0!</v>
      </c>
    </row>
    <row r="407" spans="1:23" s="96" customFormat="1" ht="15" customHeight="1" x14ac:dyDescent="0.2">
      <c r="A407" s="97"/>
      <c r="B407" s="98"/>
      <c r="C407" s="97"/>
      <c r="D407" s="97"/>
      <c r="E407" s="99"/>
      <c r="F407" s="100"/>
      <c r="G407" s="101"/>
      <c r="H407" s="100"/>
      <c r="I407" s="71">
        <f t="shared" si="69"/>
        <v>0</v>
      </c>
      <c r="J407" s="72">
        <f t="shared" si="70"/>
        <v>0</v>
      </c>
      <c r="K407" s="73" t="e">
        <f t="shared" si="71"/>
        <v>#DIV/0!</v>
      </c>
      <c r="L407" s="74" t="e">
        <f t="shared" si="72"/>
        <v>#DIV/0!</v>
      </c>
      <c r="M407" s="75" t="e">
        <f t="shared" si="73"/>
        <v>#DIV/0!</v>
      </c>
      <c r="N407" s="76" t="e">
        <f t="shared" si="74"/>
        <v>#DIV/0!</v>
      </c>
      <c r="O407" s="75" t="e">
        <f t="shared" si="75"/>
        <v>#DIV/0!</v>
      </c>
      <c r="P407" s="75" t="e">
        <f t="shared" si="76"/>
        <v>#DIV/0!</v>
      </c>
      <c r="Q407" s="77" t="e">
        <f>IF(A407="m",VLOOKUP(K407,Berechnung_Male!$A$1:$D$42,W407,TRUE),VLOOKUP(Eingabeblatt!K407,Berechnung_Female!$A$1:$D$42,W407,TRUE))</f>
        <v>#DIV/0!</v>
      </c>
      <c r="R407" s="77" t="e">
        <f t="shared" si="77"/>
        <v>#DIV/0!</v>
      </c>
      <c r="S407" s="78" t="e">
        <f t="shared" si="78"/>
        <v>#DIV/0!</v>
      </c>
      <c r="V407" s="102"/>
      <c r="W407" s="80" t="e">
        <f t="shared" si="79"/>
        <v>#DIV/0!</v>
      </c>
    </row>
    <row r="408" spans="1:23" s="96" customFormat="1" ht="15" customHeight="1" x14ac:dyDescent="0.2">
      <c r="A408" s="97"/>
      <c r="B408" s="98"/>
      <c r="C408" s="97"/>
      <c r="D408" s="97"/>
      <c r="E408" s="99"/>
      <c r="F408" s="100"/>
      <c r="G408" s="101"/>
      <c r="H408" s="100"/>
      <c r="I408" s="71">
        <f t="shared" si="69"/>
        <v>0</v>
      </c>
      <c r="J408" s="72">
        <f t="shared" si="70"/>
        <v>0</v>
      </c>
      <c r="K408" s="73" t="e">
        <f t="shared" si="71"/>
        <v>#DIV/0!</v>
      </c>
      <c r="L408" s="74" t="e">
        <f t="shared" si="72"/>
        <v>#DIV/0!</v>
      </c>
      <c r="M408" s="75" t="e">
        <f t="shared" si="73"/>
        <v>#DIV/0!</v>
      </c>
      <c r="N408" s="76" t="e">
        <f t="shared" si="74"/>
        <v>#DIV/0!</v>
      </c>
      <c r="O408" s="75" t="e">
        <f t="shared" si="75"/>
        <v>#DIV/0!</v>
      </c>
      <c r="P408" s="75" t="e">
        <f t="shared" si="76"/>
        <v>#DIV/0!</v>
      </c>
      <c r="Q408" s="77" t="e">
        <f>IF(A408="m",VLOOKUP(K408,Berechnung_Male!$A$1:$D$42,W408,TRUE),VLOOKUP(Eingabeblatt!K408,Berechnung_Female!$A$1:$D$42,W408,TRUE))</f>
        <v>#DIV/0!</v>
      </c>
      <c r="R408" s="77" t="e">
        <f t="shared" si="77"/>
        <v>#DIV/0!</v>
      </c>
      <c r="S408" s="78" t="e">
        <f t="shared" si="78"/>
        <v>#DIV/0!</v>
      </c>
      <c r="V408" s="102"/>
      <c r="W408" s="80" t="e">
        <f t="shared" si="79"/>
        <v>#DIV/0!</v>
      </c>
    </row>
    <row r="409" spans="1:23" s="96" customFormat="1" ht="15" customHeight="1" x14ac:dyDescent="0.2">
      <c r="A409" s="97"/>
      <c r="B409" s="98"/>
      <c r="C409" s="97"/>
      <c r="D409" s="97"/>
      <c r="E409" s="99"/>
      <c r="F409" s="100"/>
      <c r="G409" s="101"/>
      <c r="H409" s="100"/>
      <c r="I409" s="71">
        <f t="shared" si="69"/>
        <v>0</v>
      </c>
      <c r="J409" s="72">
        <f t="shared" si="70"/>
        <v>0</v>
      </c>
      <c r="K409" s="73" t="e">
        <f t="shared" si="71"/>
        <v>#DIV/0!</v>
      </c>
      <c r="L409" s="74" t="e">
        <f t="shared" si="72"/>
        <v>#DIV/0!</v>
      </c>
      <c r="M409" s="75" t="e">
        <f t="shared" si="73"/>
        <v>#DIV/0!</v>
      </c>
      <c r="N409" s="76" t="e">
        <f t="shared" si="74"/>
        <v>#DIV/0!</v>
      </c>
      <c r="O409" s="75" t="e">
        <f t="shared" si="75"/>
        <v>#DIV/0!</v>
      </c>
      <c r="P409" s="75" t="e">
        <f t="shared" si="76"/>
        <v>#DIV/0!</v>
      </c>
      <c r="Q409" s="77" t="e">
        <f>IF(A409="m",VLOOKUP(K409,Berechnung_Male!$A$1:$D$42,W409,TRUE),VLOOKUP(Eingabeblatt!K409,Berechnung_Female!$A$1:$D$42,W409,TRUE))</f>
        <v>#DIV/0!</v>
      </c>
      <c r="R409" s="77" t="e">
        <f t="shared" si="77"/>
        <v>#DIV/0!</v>
      </c>
      <c r="S409" s="78" t="e">
        <f t="shared" si="78"/>
        <v>#DIV/0!</v>
      </c>
      <c r="V409" s="102"/>
      <c r="W409" s="80" t="e">
        <f t="shared" si="79"/>
        <v>#DIV/0!</v>
      </c>
    </row>
    <row r="410" spans="1:23" s="96" customFormat="1" ht="15" customHeight="1" x14ac:dyDescent="0.2">
      <c r="A410" s="97"/>
      <c r="B410" s="98"/>
      <c r="C410" s="97"/>
      <c r="D410" s="97"/>
      <c r="E410" s="99"/>
      <c r="F410" s="100"/>
      <c r="G410" s="101"/>
      <c r="H410" s="100"/>
      <c r="I410" s="71">
        <f t="shared" si="69"/>
        <v>0</v>
      </c>
      <c r="J410" s="72">
        <f t="shared" si="70"/>
        <v>0</v>
      </c>
      <c r="K410" s="73" t="e">
        <f t="shared" si="71"/>
        <v>#DIV/0!</v>
      </c>
      <c r="L410" s="74" t="e">
        <f t="shared" si="72"/>
        <v>#DIV/0!</v>
      </c>
      <c r="M410" s="75" t="e">
        <f t="shared" si="73"/>
        <v>#DIV/0!</v>
      </c>
      <c r="N410" s="76" t="e">
        <f t="shared" si="74"/>
        <v>#DIV/0!</v>
      </c>
      <c r="O410" s="75" t="e">
        <f t="shared" si="75"/>
        <v>#DIV/0!</v>
      </c>
      <c r="P410" s="75" t="e">
        <f t="shared" si="76"/>
        <v>#DIV/0!</v>
      </c>
      <c r="Q410" s="77" t="e">
        <f>IF(A410="m",VLOOKUP(K410,Berechnung_Male!$A$1:$D$42,W410,TRUE),VLOOKUP(Eingabeblatt!K410,Berechnung_Female!$A$1:$D$42,W410,TRUE))</f>
        <v>#DIV/0!</v>
      </c>
      <c r="R410" s="77" t="e">
        <f t="shared" si="77"/>
        <v>#DIV/0!</v>
      </c>
      <c r="S410" s="78" t="e">
        <f t="shared" si="78"/>
        <v>#DIV/0!</v>
      </c>
      <c r="V410" s="102"/>
      <c r="W410" s="80" t="e">
        <f t="shared" si="79"/>
        <v>#DIV/0!</v>
      </c>
    </row>
    <row r="411" spans="1:23" s="96" customFormat="1" ht="15" customHeight="1" x14ac:dyDescent="0.2">
      <c r="A411" s="97"/>
      <c r="B411" s="98"/>
      <c r="C411" s="97"/>
      <c r="D411" s="97"/>
      <c r="E411" s="99"/>
      <c r="F411" s="100"/>
      <c r="G411" s="101"/>
      <c r="H411" s="100"/>
      <c r="I411" s="71">
        <f t="shared" si="69"/>
        <v>0</v>
      </c>
      <c r="J411" s="72">
        <f t="shared" si="70"/>
        <v>0</v>
      </c>
      <c r="K411" s="73" t="e">
        <f t="shared" si="71"/>
        <v>#DIV/0!</v>
      </c>
      <c r="L411" s="74" t="e">
        <f t="shared" si="72"/>
        <v>#DIV/0!</v>
      </c>
      <c r="M411" s="75" t="e">
        <f t="shared" si="73"/>
        <v>#DIV/0!</v>
      </c>
      <c r="N411" s="76" t="e">
        <f t="shared" si="74"/>
        <v>#DIV/0!</v>
      </c>
      <c r="O411" s="75" t="e">
        <f t="shared" si="75"/>
        <v>#DIV/0!</v>
      </c>
      <c r="P411" s="75" t="e">
        <f t="shared" si="76"/>
        <v>#DIV/0!</v>
      </c>
      <c r="Q411" s="77" t="e">
        <f>IF(A411="m",VLOOKUP(K411,Berechnung_Male!$A$1:$D$42,W411,TRUE),VLOOKUP(Eingabeblatt!K411,Berechnung_Female!$A$1:$D$42,W411,TRUE))</f>
        <v>#DIV/0!</v>
      </c>
      <c r="R411" s="77" t="e">
        <f t="shared" si="77"/>
        <v>#DIV/0!</v>
      </c>
      <c r="S411" s="78" t="e">
        <f t="shared" si="78"/>
        <v>#DIV/0!</v>
      </c>
      <c r="V411" s="102"/>
      <c r="W411" s="80" t="e">
        <f t="shared" si="79"/>
        <v>#DIV/0!</v>
      </c>
    </row>
    <row r="412" spans="1:23" s="96" customFormat="1" ht="15" customHeight="1" x14ac:dyDescent="0.2">
      <c r="A412" s="97"/>
      <c r="B412" s="98"/>
      <c r="C412" s="97"/>
      <c r="D412" s="97"/>
      <c r="E412" s="99"/>
      <c r="F412" s="100"/>
      <c r="G412" s="101"/>
      <c r="H412" s="100"/>
      <c r="I412" s="71">
        <f t="shared" si="69"/>
        <v>0</v>
      </c>
      <c r="J412" s="72">
        <f t="shared" si="70"/>
        <v>0</v>
      </c>
      <c r="K412" s="73" t="e">
        <f t="shared" si="71"/>
        <v>#DIV/0!</v>
      </c>
      <c r="L412" s="74" t="e">
        <f t="shared" si="72"/>
        <v>#DIV/0!</v>
      </c>
      <c r="M412" s="75" t="e">
        <f t="shared" si="73"/>
        <v>#DIV/0!</v>
      </c>
      <c r="N412" s="76" t="e">
        <f t="shared" si="74"/>
        <v>#DIV/0!</v>
      </c>
      <c r="O412" s="75" t="e">
        <f t="shared" si="75"/>
        <v>#DIV/0!</v>
      </c>
      <c r="P412" s="75" t="e">
        <f t="shared" si="76"/>
        <v>#DIV/0!</v>
      </c>
      <c r="Q412" s="77" t="e">
        <f>IF(A412="m",VLOOKUP(K412,Berechnung_Male!$A$1:$D$42,W412,TRUE),VLOOKUP(Eingabeblatt!K412,Berechnung_Female!$A$1:$D$42,W412,TRUE))</f>
        <v>#DIV/0!</v>
      </c>
      <c r="R412" s="77" t="e">
        <f t="shared" si="77"/>
        <v>#DIV/0!</v>
      </c>
      <c r="S412" s="78" t="e">
        <f t="shared" si="78"/>
        <v>#DIV/0!</v>
      </c>
      <c r="V412" s="102"/>
      <c r="W412" s="80" t="e">
        <f t="shared" si="79"/>
        <v>#DIV/0!</v>
      </c>
    </row>
    <row r="413" spans="1:23" s="96" customFormat="1" ht="15" customHeight="1" x14ac:dyDescent="0.2">
      <c r="A413" s="97"/>
      <c r="B413" s="98"/>
      <c r="C413" s="97"/>
      <c r="D413" s="97"/>
      <c r="E413" s="99"/>
      <c r="F413" s="100"/>
      <c r="G413" s="101"/>
      <c r="H413" s="100"/>
      <c r="I413" s="71">
        <f t="shared" si="69"/>
        <v>0</v>
      </c>
      <c r="J413" s="72">
        <f t="shared" si="70"/>
        <v>0</v>
      </c>
      <c r="K413" s="73" t="e">
        <f t="shared" si="71"/>
        <v>#DIV/0!</v>
      </c>
      <c r="L413" s="74" t="e">
        <f t="shared" si="72"/>
        <v>#DIV/0!</v>
      </c>
      <c r="M413" s="75" t="e">
        <f t="shared" si="73"/>
        <v>#DIV/0!</v>
      </c>
      <c r="N413" s="76" t="e">
        <f t="shared" si="74"/>
        <v>#DIV/0!</v>
      </c>
      <c r="O413" s="75" t="e">
        <f t="shared" si="75"/>
        <v>#DIV/0!</v>
      </c>
      <c r="P413" s="75" t="e">
        <f t="shared" si="76"/>
        <v>#DIV/0!</v>
      </c>
      <c r="Q413" s="77" t="e">
        <f>IF(A413="m",VLOOKUP(K413,Berechnung_Male!$A$1:$D$42,W413,TRUE),VLOOKUP(Eingabeblatt!K413,Berechnung_Female!$A$1:$D$42,W413,TRUE))</f>
        <v>#DIV/0!</v>
      </c>
      <c r="R413" s="77" t="e">
        <f t="shared" si="77"/>
        <v>#DIV/0!</v>
      </c>
      <c r="S413" s="78" t="e">
        <f t="shared" si="78"/>
        <v>#DIV/0!</v>
      </c>
      <c r="V413" s="102"/>
      <c r="W413" s="80" t="e">
        <f t="shared" si="79"/>
        <v>#DIV/0!</v>
      </c>
    </row>
    <row r="414" spans="1:23" s="96" customFormat="1" ht="15" customHeight="1" x14ac:dyDescent="0.2">
      <c r="A414" s="97"/>
      <c r="B414" s="98"/>
      <c r="C414" s="97"/>
      <c r="D414" s="97"/>
      <c r="E414" s="99"/>
      <c r="F414" s="100"/>
      <c r="G414" s="101"/>
      <c r="H414" s="100"/>
      <c r="I414" s="71">
        <f t="shared" si="69"/>
        <v>0</v>
      </c>
      <c r="J414" s="72">
        <f t="shared" si="70"/>
        <v>0</v>
      </c>
      <c r="K414" s="73" t="e">
        <f t="shared" si="71"/>
        <v>#DIV/0!</v>
      </c>
      <c r="L414" s="74" t="e">
        <f t="shared" si="72"/>
        <v>#DIV/0!</v>
      </c>
      <c r="M414" s="75" t="e">
        <f t="shared" si="73"/>
        <v>#DIV/0!</v>
      </c>
      <c r="N414" s="76" t="e">
        <f t="shared" si="74"/>
        <v>#DIV/0!</v>
      </c>
      <c r="O414" s="75" t="e">
        <f t="shared" si="75"/>
        <v>#DIV/0!</v>
      </c>
      <c r="P414" s="75" t="e">
        <f t="shared" si="76"/>
        <v>#DIV/0!</v>
      </c>
      <c r="Q414" s="77" t="e">
        <f>IF(A414="m",VLOOKUP(K414,Berechnung_Male!$A$1:$D$42,W414,TRUE),VLOOKUP(Eingabeblatt!K414,Berechnung_Female!$A$1:$D$42,W414,TRUE))</f>
        <v>#DIV/0!</v>
      </c>
      <c r="R414" s="77" t="e">
        <f t="shared" si="77"/>
        <v>#DIV/0!</v>
      </c>
      <c r="S414" s="78" t="e">
        <f t="shared" si="78"/>
        <v>#DIV/0!</v>
      </c>
      <c r="V414" s="102"/>
      <c r="W414" s="80" t="e">
        <f t="shared" si="79"/>
        <v>#DIV/0!</v>
      </c>
    </row>
    <row r="415" spans="1:23" s="96" customFormat="1" ht="15" customHeight="1" x14ac:dyDescent="0.2">
      <c r="A415" s="97"/>
      <c r="B415" s="98"/>
      <c r="C415" s="97"/>
      <c r="D415" s="97"/>
      <c r="E415" s="99"/>
      <c r="F415" s="100"/>
      <c r="G415" s="101"/>
      <c r="H415" s="100"/>
      <c r="I415" s="71">
        <f t="shared" si="69"/>
        <v>0</v>
      </c>
      <c r="J415" s="72">
        <f t="shared" si="70"/>
        <v>0</v>
      </c>
      <c r="K415" s="73" t="e">
        <f t="shared" si="71"/>
        <v>#DIV/0!</v>
      </c>
      <c r="L415" s="74" t="e">
        <f t="shared" si="72"/>
        <v>#DIV/0!</v>
      </c>
      <c r="M415" s="75" t="e">
        <f t="shared" si="73"/>
        <v>#DIV/0!</v>
      </c>
      <c r="N415" s="76" t="e">
        <f t="shared" si="74"/>
        <v>#DIV/0!</v>
      </c>
      <c r="O415" s="75" t="e">
        <f t="shared" si="75"/>
        <v>#DIV/0!</v>
      </c>
      <c r="P415" s="75" t="e">
        <f t="shared" si="76"/>
        <v>#DIV/0!</v>
      </c>
      <c r="Q415" s="77" t="e">
        <f>IF(A415="m",VLOOKUP(K415,Berechnung_Male!$A$1:$D$42,W415,TRUE),VLOOKUP(Eingabeblatt!K415,Berechnung_Female!$A$1:$D$42,W415,TRUE))</f>
        <v>#DIV/0!</v>
      </c>
      <c r="R415" s="77" t="e">
        <f t="shared" si="77"/>
        <v>#DIV/0!</v>
      </c>
      <c r="S415" s="78" t="e">
        <f t="shared" si="78"/>
        <v>#DIV/0!</v>
      </c>
      <c r="V415" s="102"/>
      <c r="W415" s="80" t="e">
        <f t="shared" si="79"/>
        <v>#DIV/0!</v>
      </c>
    </row>
    <row r="416" spans="1:23" s="96" customFormat="1" ht="15" customHeight="1" x14ac:dyDescent="0.2">
      <c r="A416" s="97"/>
      <c r="B416" s="98"/>
      <c r="C416" s="97"/>
      <c r="D416" s="97"/>
      <c r="E416" s="99"/>
      <c r="F416" s="100"/>
      <c r="G416" s="101"/>
      <c r="H416" s="100"/>
      <c r="I416" s="71">
        <f t="shared" si="69"/>
        <v>0</v>
      </c>
      <c r="J416" s="72">
        <f t="shared" si="70"/>
        <v>0</v>
      </c>
      <c r="K416" s="73" t="e">
        <f t="shared" si="71"/>
        <v>#DIV/0!</v>
      </c>
      <c r="L416" s="74" t="e">
        <f t="shared" si="72"/>
        <v>#DIV/0!</v>
      </c>
      <c r="M416" s="75" t="e">
        <f t="shared" si="73"/>
        <v>#DIV/0!</v>
      </c>
      <c r="N416" s="76" t="e">
        <f t="shared" si="74"/>
        <v>#DIV/0!</v>
      </c>
      <c r="O416" s="75" t="e">
        <f t="shared" si="75"/>
        <v>#DIV/0!</v>
      </c>
      <c r="P416" s="75" t="e">
        <f t="shared" si="76"/>
        <v>#DIV/0!</v>
      </c>
      <c r="Q416" s="77" t="e">
        <f>IF(A416="m",VLOOKUP(K416,Berechnung_Male!$A$1:$D$42,W416,TRUE),VLOOKUP(Eingabeblatt!K416,Berechnung_Female!$A$1:$D$42,W416,TRUE))</f>
        <v>#DIV/0!</v>
      </c>
      <c r="R416" s="77" t="e">
        <f t="shared" si="77"/>
        <v>#DIV/0!</v>
      </c>
      <c r="S416" s="78" t="e">
        <f t="shared" si="78"/>
        <v>#DIV/0!</v>
      </c>
      <c r="V416" s="102"/>
      <c r="W416" s="80" t="e">
        <f t="shared" si="79"/>
        <v>#DIV/0!</v>
      </c>
    </row>
    <row r="417" spans="1:23" s="96" customFormat="1" ht="15" customHeight="1" x14ac:dyDescent="0.2">
      <c r="A417" s="97"/>
      <c r="B417" s="98"/>
      <c r="C417" s="97"/>
      <c r="D417" s="97"/>
      <c r="E417" s="99"/>
      <c r="F417" s="100"/>
      <c r="G417" s="101"/>
      <c r="H417" s="100"/>
      <c r="I417" s="71">
        <f t="shared" si="69"/>
        <v>0</v>
      </c>
      <c r="J417" s="72">
        <f t="shared" si="70"/>
        <v>0</v>
      </c>
      <c r="K417" s="73" t="e">
        <f t="shared" si="71"/>
        <v>#DIV/0!</v>
      </c>
      <c r="L417" s="74" t="e">
        <f t="shared" si="72"/>
        <v>#DIV/0!</v>
      </c>
      <c r="M417" s="75" t="e">
        <f t="shared" si="73"/>
        <v>#DIV/0!</v>
      </c>
      <c r="N417" s="76" t="e">
        <f t="shared" si="74"/>
        <v>#DIV/0!</v>
      </c>
      <c r="O417" s="75" t="e">
        <f t="shared" si="75"/>
        <v>#DIV/0!</v>
      </c>
      <c r="P417" s="75" t="e">
        <f t="shared" si="76"/>
        <v>#DIV/0!</v>
      </c>
      <c r="Q417" s="77" t="e">
        <f>IF(A417="m",VLOOKUP(K417,Berechnung_Male!$A$1:$D$42,W417,TRUE),VLOOKUP(Eingabeblatt!K417,Berechnung_Female!$A$1:$D$42,W417,TRUE))</f>
        <v>#DIV/0!</v>
      </c>
      <c r="R417" s="77" t="e">
        <f t="shared" si="77"/>
        <v>#DIV/0!</v>
      </c>
      <c r="S417" s="78" t="e">
        <f t="shared" si="78"/>
        <v>#DIV/0!</v>
      </c>
      <c r="V417" s="102"/>
      <c r="W417" s="80" t="e">
        <f t="shared" si="79"/>
        <v>#DIV/0!</v>
      </c>
    </row>
    <row r="418" spans="1:23" s="96" customFormat="1" ht="15" customHeight="1" x14ac:dyDescent="0.2">
      <c r="A418" s="97"/>
      <c r="B418" s="98"/>
      <c r="C418" s="97"/>
      <c r="D418" s="97"/>
      <c r="E418" s="99"/>
      <c r="F418" s="100"/>
      <c r="G418" s="101"/>
      <c r="H418" s="100"/>
      <c r="I418" s="71">
        <f t="shared" si="69"/>
        <v>0</v>
      </c>
      <c r="J418" s="72">
        <f t="shared" si="70"/>
        <v>0</v>
      </c>
      <c r="K418" s="73" t="e">
        <f t="shared" si="71"/>
        <v>#DIV/0!</v>
      </c>
      <c r="L418" s="74" t="e">
        <f t="shared" si="72"/>
        <v>#DIV/0!</v>
      </c>
      <c r="M418" s="75" t="e">
        <f t="shared" si="73"/>
        <v>#DIV/0!</v>
      </c>
      <c r="N418" s="76" t="e">
        <f t="shared" si="74"/>
        <v>#DIV/0!</v>
      </c>
      <c r="O418" s="75" t="e">
        <f t="shared" si="75"/>
        <v>#DIV/0!</v>
      </c>
      <c r="P418" s="75" t="e">
        <f t="shared" si="76"/>
        <v>#DIV/0!</v>
      </c>
      <c r="Q418" s="77" t="e">
        <f>IF(A418="m",VLOOKUP(K418,Berechnung_Male!$A$1:$D$42,W418,TRUE),VLOOKUP(Eingabeblatt!K418,Berechnung_Female!$A$1:$D$42,W418,TRUE))</f>
        <v>#DIV/0!</v>
      </c>
      <c r="R418" s="77" t="e">
        <f t="shared" si="77"/>
        <v>#DIV/0!</v>
      </c>
      <c r="S418" s="78" t="e">
        <f t="shared" si="78"/>
        <v>#DIV/0!</v>
      </c>
      <c r="V418" s="102"/>
      <c r="W418" s="80" t="e">
        <f t="shared" si="79"/>
        <v>#DIV/0!</v>
      </c>
    </row>
    <row r="419" spans="1:23" s="96" customFormat="1" ht="15" customHeight="1" x14ac:dyDescent="0.2">
      <c r="A419" s="97"/>
      <c r="B419" s="98"/>
      <c r="C419" s="97"/>
      <c r="D419" s="97"/>
      <c r="E419" s="99"/>
      <c r="F419" s="100"/>
      <c r="G419" s="101"/>
      <c r="H419" s="100"/>
      <c r="I419" s="71">
        <f t="shared" si="69"/>
        <v>0</v>
      </c>
      <c r="J419" s="72">
        <f t="shared" si="70"/>
        <v>0</v>
      </c>
      <c r="K419" s="73" t="e">
        <f t="shared" si="71"/>
        <v>#DIV/0!</v>
      </c>
      <c r="L419" s="74" t="e">
        <f t="shared" si="72"/>
        <v>#DIV/0!</v>
      </c>
      <c r="M419" s="75" t="e">
        <f t="shared" si="73"/>
        <v>#DIV/0!</v>
      </c>
      <c r="N419" s="76" t="e">
        <f t="shared" si="74"/>
        <v>#DIV/0!</v>
      </c>
      <c r="O419" s="75" t="e">
        <f t="shared" si="75"/>
        <v>#DIV/0!</v>
      </c>
      <c r="P419" s="75" t="e">
        <f t="shared" si="76"/>
        <v>#DIV/0!</v>
      </c>
      <c r="Q419" s="77" t="e">
        <f>IF(A419="m",VLOOKUP(K419,Berechnung_Male!$A$1:$D$42,W419,TRUE),VLOOKUP(Eingabeblatt!K419,Berechnung_Female!$A$1:$D$42,W419,TRUE))</f>
        <v>#DIV/0!</v>
      </c>
      <c r="R419" s="77" t="e">
        <f t="shared" si="77"/>
        <v>#DIV/0!</v>
      </c>
      <c r="S419" s="78" t="e">
        <f t="shared" si="78"/>
        <v>#DIV/0!</v>
      </c>
      <c r="V419" s="102"/>
      <c r="W419" s="80" t="e">
        <f t="shared" si="79"/>
        <v>#DIV/0!</v>
      </c>
    </row>
    <row r="420" spans="1:23" s="96" customFormat="1" ht="15" customHeight="1" x14ac:dyDescent="0.2">
      <c r="A420" s="97"/>
      <c r="B420" s="98"/>
      <c r="C420" s="97"/>
      <c r="D420" s="97"/>
      <c r="E420" s="99"/>
      <c r="F420" s="100"/>
      <c r="G420" s="101"/>
      <c r="H420" s="100"/>
      <c r="I420" s="71">
        <f t="shared" si="69"/>
        <v>0</v>
      </c>
      <c r="J420" s="72">
        <f t="shared" si="70"/>
        <v>0</v>
      </c>
      <c r="K420" s="73" t="e">
        <f t="shared" si="71"/>
        <v>#DIV/0!</v>
      </c>
      <c r="L420" s="74" t="e">
        <f t="shared" si="72"/>
        <v>#DIV/0!</v>
      </c>
      <c r="M420" s="75" t="e">
        <f t="shared" si="73"/>
        <v>#DIV/0!</v>
      </c>
      <c r="N420" s="76" t="e">
        <f t="shared" si="74"/>
        <v>#DIV/0!</v>
      </c>
      <c r="O420" s="75" t="e">
        <f t="shared" si="75"/>
        <v>#DIV/0!</v>
      </c>
      <c r="P420" s="75" t="e">
        <f t="shared" si="76"/>
        <v>#DIV/0!</v>
      </c>
      <c r="Q420" s="77" t="e">
        <f>IF(A420="m",VLOOKUP(K420,Berechnung_Male!$A$1:$D$42,W420,TRUE),VLOOKUP(Eingabeblatt!K420,Berechnung_Female!$A$1:$D$42,W420,TRUE))</f>
        <v>#DIV/0!</v>
      </c>
      <c r="R420" s="77" t="e">
        <f t="shared" si="77"/>
        <v>#DIV/0!</v>
      </c>
      <c r="S420" s="78" t="e">
        <f t="shared" si="78"/>
        <v>#DIV/0!</v>
      </c>
      <c r="V420" s="102"/>
      <c r="W420" s="80" t="e">
        <f t="shared" si="79"/>
        <v>#DIV/0!</v>
      </c>
    </row>
    <row r="421" spans="1:23" s="96" customFormat="1" ht="15" customHeight="1" x14ac:dyDescent="0.2">
      <c r="A421" s="97"/>
      <c r="B421" s="98"/>
      <c r="C421" s="97"/>
      <c r="D421" s="97"/>
      <c r="E421" s="99"/>
      <c r="F421" s="100"/>
      <c r="G421" s="101"/>
      <c r="H421" s="100"/>
      <c r="I421" s="71">
        <f t="shared" si="69"/>
        <v>0</v>
      </c>
      <c r="J421" s="72">
        <f t="shared" si="70"/>
        <v>0</v>
      </c>
      <c r="K421" s="73" t="e">
        <f t="shared" si="71"/>
        <v>#DIV/0!</v>
      </c>
      <c r="L421" s="74" t="e">
        <f t="shared" si="72"/>
        <v>#DIV/0!</v>
      </c>
      <c r="M421" s="75" t="e">
        <f t="shared" si="73"/>
        <v>#DIV/0!</v>
      </c>
      <c r="N421" s="76" t="e">
        <f t="shared" si="74"/>
        <v>#DIV/0!</v>
      </c>
      <c r="O421" s="75" t="e">
        <f t="shared" si="75"/>
        <v>#DIV/0!</v>
      </c>
      <c r="P421" s="75" t="e">
        <f t="shared" si="76"/>
        <v>#DIV/0!</v>
      </c>
      <c r="Q421" s="77" t="e">
        <f>IF(A421="m",VLOOKUP(K421,Berechnung_Male!$A$1:$D$42,W421,TRUE),VLOOKUP(Eingabeblatt!K421,Berechnung_Female!$A$1:$D$42,W421,TRUE))</f>
        <v>#DIV/0!</v>
      </c>
      <c r="R421" s="77" t="e">
        <f t="shared" si="77"/>
        <v>#DIV/0!</v>
      </c>
      <c r="S421" s="78" t="e">
        <f t="shared" si="78"/>
        <v>#DIV/0!</v>
      </c>
      <c r="V421" s="102"/>
      <c r="W421" s="80" t="e">
        <f t="shared" si="79"/>
        <v>#DIV/0!</v>
      </c>
    </row>
    <row r="422" spans="1:23" s="96" customFormat="1" ht="15" customHeight="1" x14ac:dyDescent="0.2">
      <c r="A422" s="97"/>
      <c r="B422" s="98"/>
      <c r="C422" s="97"/>
      <c r="D422" s="97"/>
      <c r="E422" s="99"/>
      <c r="F422" s="100"/>
      <c r="G422" s="101"/>
      <c r="H422" s="100"/>
      <c r="I422" s="71">
        <f t="shared" si="69"/>
        <v>0</v>
      </c>
      <c r="J422" s="72">
        <f t="shared" si="70"/>
        <v>0</v>
      </c>
      <c r="K422" s="73" t="e">
        <f t="shared" si="71"/>
        <v>#DIV/0!</v>
      </c>
      <c r="L422" s="74" t="e">
        <f t="shared" si="72"/>
        <v>#DIV/0!</v>
      </c>
      <c r="M422" s="75" t="e">
        <f t="shared" si="73"/>
        <v>#DIV/0!</v>
      </c>
      <c r="N422" s="76" t="e">
        <f t="shared" si="74"/>
        <v>#DIV/0!</v>
      </c>
      <c r="O422" s="75" t="e">
        <f t="shared" si="75"/>
        <v>#DIV/0!</v>
      </c>
      <c r="P422" s="75" t="e">
        <f t="shared" si="76"/>
        <v>#DIV/0!</v>
      </c>
      <c r="Q422" s="77" t="e">
        <f>IF(A422="m",VLOOKUP(K422,Berechnung_Male!$A$1:$D$42,W422,TRUE),VLOOKUP(Eingabeblatt!K422,Berechnung_Female!$A$1:$D$42,W422,TRUE))</f>
        <v>#DIV/0!</v>
      </c>
      <c r="R422" s="77" t="e">
        <f t="shared" si="77"/>
        <v>#DIV/0!</v>
      </c>
      <c r="S422" s="78" t="e">
        <f t="shared" si="78"/>
        <v>#DIV/0!</v>
      </c>
      <c r="V422" s="102"/>
      <c r="W422" s="80" t="e">
        <f t="shared" si="79"/>
        <v>#DIV/0!</v>
      </c>
    </row>
    <row r="423" spans="1:23" s="96" customFormat="1" ht="15" customHeight="1" x14ac:dyDescent="0.2">
      <c r="A423" s="97"/>
      <c r="B423" s="98"/>
      <c r="C423" s="97"/>
      <c r="D423" s="97"/>
      <c r="E423" s="99"/>
      <c r="F423" s="100"/>
      <c r="G423" s="101"/>
      <c r="H423" s="100"/>
      <c r="I423" s="71">
        <f t="shared" si="69"/>
        <v>0</v>
      </c>
      <c r="J423" s="72">
        <f t="shared" si="70"/>
        <v>0</v>
      </c>
      <c r="K423" s="73" t="e">
        <f t="shared" si="71"/>
        <v>#DIV/0!</v>
      </c>
      <c r="L423" s="74" t="e">
        <f t="shared" si="72"/>
        <v>#DIV/0!</v>
      </c>
      <c r="M423" s="75" t="e">
        <f t="shared" si="73"/>
        <v>#DIV/0!</v>
      </c>
      <c r="N423" s="76" t="e">
        <f t="shared" si="74"/>
        <v>#DIV/0!</v>
      </c>
      <c r="O423" s="75" t="e">
        <f t="shared" si="75"/>
        <v>#DIV/0!</v>
      </c>
      <c r="P423" s="75" t="e">
        <f t="shared" si="76"/>
        <v>#DIV/0!</v>
      </c>
      <c r="Q423" s="77" t="e">
        <f>IF(A423="m",VLOOKUP(K423,Berechnung_Male!$A$1:$D$42,W423,TRUE),VLOOKUP(Eingabeblatt!K423,Berechnung_Female!$A$1:$D$42,W423,TRUE))</f>
        <v>#DIV/0!</v>
      </c>
      <c r="R423" s="77" t="e">
        <f t="shared" si="77"/>
        <v>#DIV/0!</v>
      </c>
      <c r="S423" s="78" t="e">
        <f t="shared" si="78"/>
        <v>#DIV/0!</v>
      </c>
      <c r="V423" s="102"/>
      <c r="W423" s="80" t="e">
        <f t="shared" si="79"/>
        <v>#DIV/0!</v>
      </c>
    </row>
    <row r="424" spans="1:23" s="96" customFormat="1" ht="15" customHeight="1" x14ac:dyDescent="0.2">
      <c r="A424" s="97"/>
      <c r="B424" s="98"/>
      <c r="C424" s="97"/>
      <c r="D424" s="97"/>
      <c r="E424" s="99"/>
      <c r="F424" s="100"/>
      <c r="G424" s="101"/>
      <c r="H424" s="100"/>
      <c r="I424" s="71">
        <f t="shared" si="69"/>
        <v>0</v>
      </c>
      <c r="J424" s="72">
        <f t="shared" si="70"/>
        <v>0</v>
      </c>
      <c r="K424" s="73" t="e">
        <f t="shared" si="71"/>
        <v>#DIV/0!</v>
      </c>
      <c r="L424" s="74" t="e">
        <f t="shared" si="72"/>
        <v>#DIV/0!</v>
      </c>
      <c r="M424" s="75" t="e">
        <f t="shared" si="73"/>
        <v>#DIV/0!</v>
      </c>
      <c r="N424" s="76" t="e">
        <f t="shared" si="74"/>
        <v>#DIV/0!</v>
      </c>
      <c r="O424" s="75" t="e">
        <f t="shared" si="75"/>
        <v>#DIV/0!</v>
      </c>
      <c r="P424" s="75" t="e">
        <f t="shared" si="76"/>
        <v>#DIV/0!</v>
      </c>
      <c r="Q424" s="77" t="e">
        <f>IF(A424="m",VLOOKUP(K424,Berechnung_Male!$A$1:$D$42,W424,TRUE),VLOOKUP(Eingabeblatt!K424,Berechnung_Female!$A$1:$D$42,W424,TRUE))</f>
        <v>#DIV/0!</v>
      </c>
      <c r="R424" s="77" t="e">
        <f t="shared" si="77"/>
        <v>#DIV/0!</v>
      </c>
      <c r="S424" s="78" t="e">
        <f t="shared" si="78"/>
        <v>#DIV/0!</v>
      </c>
      <c r="V424" s="102"/>
      <c r="W424" s="80" t="e">
        <f t="shared" si="79"/>
        <v>#DIV/0!</v>
      </c>
    </row>
    <row r="425" spans="1:23" s="96" customFormat="1" ht="15" customHeight="1" x14ac:dyDescent="0.2">
      <c r="A425" s="97"/>
      <c r="B425" s="98"/>
      <c r="C425" s="97"/>
      <c r="D425" s="97"/>
      <c r="E425" s="99"/>
      <c r="F425" s="100"/>
      <c r="G425" s="101"/>
      <c r="H425" s="100"/>
      <c r="I425" s="71">
        <f t="shared" si="69"/>
        <v>0</v>
      </c>
      <c r="J425" s="72">
        <f t="shared" si="70"/>
        <v>0</v>
      </c>
      <c r="K425" s="73" t="e">
        <f t="shared" si="71"/>
        <v>#DIV/0!</v>
      </c>
      <c r="L425" s="74" t="e">
        <f t="shared" si="72"/>
        <v>#DIV/0!</v>
      </c>
      <c r="M425" s="75" t="e">
        <f t="shared" si="73"/>
        <v>#DIV/0!</v>
      </c>
      <c r="N425" s="76" t="e">
        <f t="shared" si="74"/>
        <v>#DIV/0!</v>
      </c>
      <c r="O425" s="75" t="e">
        <f t="shared" si="75"/>
        <v>#DIV/0!</v>
      </c>
      <c r="P425" s="75" t="e">
        <f t="shared" si="76"/>
        <v>#DIV/0!</v>
      </c>
      <c r="Q425" s="77" t="e">
        <f>IF(A425="m",VLOOKUP(K425,Berechnung_Male!$A$1:$D$42,W425,TRUE),VLOOKUP(Eingabeblatt!K425,Berechnung_Female!$A$1:$D$42,W425,TRUE))</f>
        <v>#DIV/0!</v>
      </c>
      <c r="R425" s="77" t="e">
        <f t="shared" si="77"/>
        <v>#DIV/0!</v>
      </c>
      <c r="S425" s="78" t="e">
        <f t="shared" si="78"/>
        <v>#DIV/0!</v>
      </c>
      <c r="V425" s="102"/>
      <c r="W425" s="80" t="e">
        <f t="shared" si="79"/>
        <v>#DIV/0!</v>
      </c>
    </row>
    <row r="426" spans="1:23" s="96" customFormat="1" ht="15" customHeight="1" x14ac:dyDescent="0.2">
      <c r="A426" s="97"/>
      <c r="B426" s="98"/>
      <c r="C426" s="97"/>
      <c r="D426" s="97"/>
      <c r="E426" s="99"/>
      <c r="F426" s="100"/>
      <c r="G426" s="101"/>
      <c r="H426" s="100"/>
      <c r="I426" s="71">
        <f t="shared" si="69"/>
        <v>0</v>
      </c>
      <c r="J426" s="72">
        <f t="shared" si="70"/>
        <v>0</v>
      </c>
      <c r="K426" s="73" t="e">
        <f t="shared" si="71"/>
        <v>#DIV/0!</v>
      </c>
      <c r="L426" s="74" t="e">
        <f t="shared" si="72"/>
        <v>#DIV/0!</v>
      </c>
      <c r="M426" s="75" t="e">
        <f t="shared" si="73"/>
        <v>#DIV/0!</v>
      </c>
      <c r="N426" s="76" t="e">
        <f t="shared" si="74"/>
        <v>#DIV/0!</v>
      </c>
      <c r="O426" s="75" t="e">
        <f t="shared" si="75"/>
        <v>#DIV/0!</v>
      </c>
      <c r="P426" s="75" t="e">
        <f t="shared" si="76"/>
        <v>#DIV/0!</v>
      </c>
      <c r="Q426" s="77" t="e">
        <f>IF(A426="m",VLOOKUP(K426,Berechnung_Male!$A$1:$D$42,W426,TRUE),VLOOKUP(Eingabeblatt!K426,Berechnung_Female!$A$1:$D$42,W426,TRUE))</f>
        <v>#DIV/0!</v>
      </c>
      <c r="R426" s="77" t="e">
        <f t="shared" si="77"/>
        <v>#DIV/0!</v>
      </c>
      <c r="S426" s="78" t="e">
        <f t="shared" si="78"/>
        <v>#DIV/0!</v>
      </c>
      <c r="V426" s="102"/>
      <c r="W426" s="80" t="e">
        <f t="shared" si="79"/>
        <v>#DIV/0!</v>
      </c>
    </row>
    <row r="427" spans="1:23" s="96" customFormat="1" ht="15" customHeight="1" x14ac:dyDescent="0.2">
      <c r="A427" s="97"/>
      <c r="B427" s="98"/>
      <c r="C427" s="97"/>
      <c r="D427" s="97"/>
      <c r="E427" s="99"/>
      <c r="F427" s="100"/>
      <c r="G427" s="101"/>
      <c r="H427" s="100"/>
      <c r="I427" s="71">
        <f t="shared" si="69"/>
        <v>0</v>
      </c>
      <c r="J427" s="72">
        <f t="shared" si="70"/>
        <v>0</v>
      </c>
      <c r="K427" s="73" t="e">
        <f t="shared" si="71"/>
        <v>#DIV/0!</v>
      </c>
      <c r="L427" s="74" t="e">
        <f t="shared" si="72"/>
        <v>#DIV/0!</v>
      </c>
      <c r="M427" s="75" t="e">
        <f t="shared" si="73"/>
        <v>#DIV/0!</v>
      </c>
      <c r="N427" s="76" t="e">
        <f t="shared" si="74"/>
        <v>#DIV/0!</v>
      </c>
      <c r="O427" s="75" t="e">
        <f t="shared" si="75"/>
        <v>#DIV/0!</v>
      </c>
      <c r="P427" s="75" t="e">
        <f t="shared" si="76"/>
        <v>#DIV/0!</v>
      </c>
      <c r="Q427" s="77" t="e">
        <f>IF(A427="m",VLOOKUP(K427,Berechnung_Male!$A$1:$D$42,W427,TRUE),VLOOKUP(Eingabeblatt!K427,Berechnung_Female!$A$1:$D$42,W427,TRUE))</f>
        <v>#DIV/0!</v>
      </c>
      <c r="R427" s="77" t="e">
        <f t="shared" si="77"/>
        <v>#DIV/0!</v>
      </c>
      <c r="S427" s="78" t="e">
        <f t="shared" si="78"/>
        <v>#DIV/0!</v>
      </c>
      <c r="V427" s="102"/>
      <c r="W427" s="80" t="e">
        <f t="shared" si="79"/>
        <v>#DIV/0!</v>
      </c>
    </row>
    <row r="428" spans="1:23" s="96" customFormat="1" ht="15" customHeight="1" x14ac:dyDescent="0.2">
      <c r="A428" s="97"/>
      <c r="B428" s="98"/>
      <c r="C428" s="97"/>
      <c r="D428" s="97"/>
      <c r="E428" s="99"/>
      <c r="F428" s="100"/>
      <c r="G428" s="101"/>
      <c r="H428" s="100"/>
      <c r="I428" s="71">
        <f t="shared" si="69"/>
        <v>0</v>
      </c>
      <c r="J428" s="72">
        <f t="shared" si="70"/>
        <v>0</v>
      </c>
      <c r="K428" s="73" t="e">
        <f t="shared" si="71"/>
        <v>#DIV/0!</v>
      </c>
      <c r="L428" s="74" t="e">
        <f t="shared" si="72"/>
        <v>#DIV/0!</v>
      </c>
      <c r="M428" s="75" t="e">
        <f t="shared" si="73"/>
        <v>#DIV/0!</v>
      </c>
      <c r="N428" s="76" t="e">
        <f t="shared" si="74"/>
        <v>#DIV/0!</v>
      </c>
      <c r="O428" s="75" t="e">
        <f t="shared" si="75"/>
        <v>#DIV/0!</v>
      </c>
      <c r="P428" s="75" t="e">
        <f t="shared" si="76"/>
        <v>#DIV/0!</v>
      </c>
      <c r="Q428" s="77" t="e">
        <f>IF(A428="m",VLOOKUP(K428,Berechnung_Male!$A$1:$D$42,W428,TRUE),VLOOKUP(Eingabeblatt!K428,Berechnung_Female!$A$1:$D$42,W428,TRUE))</f>
        <v>#DIV/0!</v>
      </c>
      <c r="R428" s="77" t="e">
        <f t="shared" si="77"/>
        <v>#DIV/0!</v>
      </c>
      <c r="S428" s="78" t="e">
        <f t="shared" si="78"/>
        <v>#DIV/0!</v>
      </c>
      <c r="V428" s="102"/>
      <c r="W428" s="80" t="e">
        <f t="shared" si="79"/>
        <v>#DIV/0!</v>
      </c>
    </row>
    <row r="429" spans="1:23" s="96" customFormat="1" ht="15" customHeight="1" x14ac:dyDescent="0.2">
      <c r="A429" s="97"/>
      <c r="B429" s="98"/>
      <c r="C429" s="97"/>
      <c r="D429" s="97"/>
      <c r="E429" s="99"/>
      <c r="F429" s="100"/>
      <c r="G429" s="101"/>
      <c r="H429" s="100"/>
      <c r="I429" s="71">
        <f t="shared" si="69"/>
        <v>0</v>
      </c>
      <c r="J429" s="72">
        <f t="shared" si="70"/>
        <v>0</v>
      </c>
      <c r="K429" s="73" t="e">
        <f t="shared" si="71"/>
        <v>#DIV/0!</v>
      </c>
      <c r="L429" s="74" t="e">
        <f t="shared" si="72"/>
        <v>#DIV/0!</v>
      </c>
      <c r="M429" s="75" t="e">
        <f t="shared" si="73"/>
        <v>#DIV/0!</v>
      </c>
      <c r="N429" s="76" t="e">
        <f t="shared" si="74"/>
        <v>#DIV/0!</v>
      </c>
      <c r="O429" s="75" t="e">
        <f t="shared" si="75"/>
        <v>#DIV/0!</v>
      </c>
      <c r="P429" s="75" t="e">
        <f t="shared" si="76"/>
        <v>#DIV/0!</v>
      </c>
      <c r="Q429" s="77" t="e">
        <f>IF(A429="m",VLOOKUP(K429,Berechnung_Male!$A$1:$D$42,W429,TRUE),VLOOKUP(Eingabeblatt!K429,Berechnung_Female!$A$1:$D$42,W429,TRUE))</f>
        <v>#DIV/0!</v>
      </c>
      <c r="R429" s="77" t="e">
        <f t="shared" si="77"/>
        <v>#DIV/0!</v>
      </c>
      <c r="S429" s="78" t="e">
        <f t="shared" si="78"/>
        <v>#DIV/0!</v>
      </c>
      <c r="V429" s="102"/>
      <c r="W429" s="80" t="e">
        <f t="shared" si="79"/>
        <v>#DIV/0!</v>
      </c>
    </row>
    <row r="430" spans="1:23" s="96" customFormat="1" ht="15" customHeight="1" x14ac:dyDescent="0.2">
      <c r="A430" s="97"/>
      <c r="B430" s="98"/>
      <c r="C430" s="97"/>
      <c r="D430" s="97"/>
      <c r="E430" s="99"/>
      <c r="F430" s="100"/>
      <c r="G430" s="101"/>
      <c r="H430" s="100"/>
      <c r="I430" s="71">
        <f t="shared" si="69"/>
        <v>0</v>
      </c>
      <c r="J430" s="72">
        <f t="shared" si="70"/>
        <v>0</v>
      </c>
      <c r="K430" s="73" t="e">
        <f t="shared" si="71"/>
        <v>#DIV/0!</v>
      </c>
      <c r="L430" s="74" t="e">
        <f t="shared" si="72"/>
        <v>#DIV/0!</v>
      </c>
      <c r="M430" s="75" t="e">
        <f t="shared" si="73"/>
        <v>#DIV/0!</v>
      </c>
      <c r="N430" s="76" t="e">
        <f t="shared" si="74"/>
        <v>#DIV/0!</v>
      </c>
      <c r="O430" s="75" t="e">
        <f t="shared" si="75"/>
        <v>#DIV/0!</v>
      </c>
      <c r="P430" s="75" t="e">
        <f t="shared" si="76"/>
        <v>#DIV/0!</v>
      </c>
      <c r="Q430" s="77" t="e">
        <f>IF(A430="m",VLOOKUP(K430,Berechnung_Male!$A$1:$D$42,W430,TRUE),VLOOKUP(Eingabeblatt!K430,Berechnung_Female!$A$1:$D$42,W430,TRUE))</f>
        <v>#DIV/0!</v>
      </c>
      <c r="R430" s="77" t="e">
        <f t="shared" si="77"/>
        <v>#DIV/0!</v>
      </c>
      <c r="S430" s="78" t="e">
        <f t="shared" si="78"/>
        <v>#DIV/0!</v>
      </c>
      <c r="V430" s="102"/>
      <c r="W430" s="80" t="e">
        <f t="shared" si="79"/>
        <v>#DIV/0!</v>
      </c>
    </row>
    <row r="431" spans="1:23" s="96" customFormat="1" ht="15" customHeight="1" x14ac:dyDescent="0.2">
      <c r="A431" s="97"/>
      <c r="B431" s="98"/>
      <c r="C431" s="97"/>
      <c r="D431" s="97"/>
      <c r="E431" s="99"/>
      <c r="F431" s="100"/>
      <c r="G431" s="101"/>
      <c r="H431" s="100"/>
      <c r="I431" s="71">
        <f t="shared" si="69"/>
        <v>0</v>
      </c>
      <c r="J431" s="72">
        <f t="shared" si="70"/>
        <v>0</v>
      </c>
      <c r="K431" s="73" t="e">
        <f t="shared" si="71"/>
        <v>#DIV/0!</v>
      </c>
      <c r="L431" s="74" t="e">
        <f t="shared" si="72"/>
        <v>#DIV/0!</v>
      </c>
      <c r="M431" s="75" t="e">
        <f t="shared" si="73"/>
        <v>#DIV/0!</v>
      </c>
      <c r="N431" s="76" t="e">
        <f t="shared" si="74"/>
        <v>#DIV/0!</v>
      </c>
      <c r="O431" s="75" t="e">
        <f t="shared" si="75"/>
        <v>#DIV/0!</v>
      </c>
      <c r="P431" s="75" t="e">
        <f t="shared" si="76"/>
        <v>#DIV/0!</v>
      </c>
      <c r="Q431" s="77" t="e">
        <f>IF(A431="m",VLOOKUP(K431,Berechnung_Male!$A$1:$D$42,W431,TRUE),VLOOKUP(Eingabeblatt!K431,Berechnung_Female!$A$1:$D$42,W431,TRUE))</f>
        <v>#DIV/0!</v>
      </c>
      <c r="R431" s="77" t="e">
        <f t="shared" si="77"/>
        <v>#DIV/0!</v>
      </c>
      <c r="S431" s="78" t="e">
        <f t="shared" si="78"/>
        <v>#DIV/0!</v>
      </c>
      <c r="V431" s="102"/>
      <c r="W431" s="80" t="e">
        <f t="shared" si="79"/>
        <v>#DIV/0!</v>
      </c>
    </row>
    <row r="432" spans="1:23" s="96" customFormat="1" ht="15" customHeight="1" x14ac:dyDescent="0.2">
      <c r="A432" s="97"/>
      <c r="B432" s="98"/>
      <c r="C432" s="97"/>
      <c r="D432" s="97"/>
      <c r="E432" s="99"/>
      <c r="F432" s="100"/>
      <c r="G432" s="101"/>
      <c r="H432" s="100"/>
      <c r="I432" s="71">
        <f t="shared" si="69"/>
        <v>0</v>
      </c>
      <c r="J432" s="72">
        <f t="shared" si="70"/>
        <v>0</v>
      </c>
      <c r="K432" s="73" t="e">
        <f t="shared" si="71"/>
        <v>#DIV/0!</v>
      </c>
      <c r="L432" s="74" t="e">
        <f t="shared" si="72"/>
        <v>#DIV/0!</v>
      </c>
      <c r="M432" s="75" t="e">
        <f t="shared" si="73"/>
        <v>#DIV/0!</v>
      </c>
      <c r="N432" s="76" t="e">
        <f t="shared" si="74"/>
        <v>#DIV/0!</v>
      </c>
      <c r="O432" s="75" t="e">
        <f t="shared" si="75"/>
        <v>#DIV/0!</v>
      </c>
      <c r="P432" s="75" t="e">
        <f t="shared" si="76"/>
        <v>#DIV/0!</v>
      </c>
      <c r="Q432" s="77" t="e">
        <f>IF(A432="m",VLOOKUP(K432,Berechnung_Male!$A$1:$D$42,W432,TRUE),VLOOKUP(Eingabeblatt!K432,Berechnung_Female!$A$1:$D$42,W432,TRUE))</f>
        <v>#DIV/0!</v>
      </c>
      <c r="R432" s="77" t="e">
        <f t="shared" si="77"/>
        <v>#DIV/0!</v>
      </c>
      <c r="S432" s="78" t="e">
        <f t="shared" si="78"/>
        <v>#DIV/0!</v>
      </c>
      <c r="V432" s="102"/>
      <c r="W432" s="80" t="e">
        <f t="shared" si="79"/>
        <v>#DIV/0!</v>
      </c>
    </row>
    <row r="433" spans="1:23" s="96" customFormat="1" ht="15" customHeight="1" x14ac:dyDescent="0.2">
      <c r="A433" s="97"/>
      <c r="B433" s="98"/>
      <c r="C433" s="97"/>
      <c r="D433" s="97"/>
      <c r="E433" s="99"/>
      <c r="F433" s="100"/>
      <c r="G433" s="101"/>
      <c r="H433" s="100"/>
      <c r="I433" s="71">
        <f t="shared" si="69"/>
        <v>0</v>
      </c>
      <c r="J433" s="72">
        <f t="shared" si="70"/>
        <v>0</v>
      </c>
      <c r="K433" s="73" t="e">
        <f t="shared" si="71"/>
        <v>#DIV/0!</v>
      </c>
      <c r="L433" s="74" t="e">
        <f t="shared" si="72"/>
        <v>#DIV/0!</v>
      </c>
      <c r="M433" s="75" t="e">
        <f t="shared" si="73"/>
        <v>#DIV/0!</v>
      </c>
      <c r="N433" s="76" t="e">
        <f t="shared" si="74"/>
        <v>#DIV/0!</v>
      </c>
      <c r="O433" s="75" t="e">
        <f t="shared" si="75"/>
        <v>#DIV/0!</v>
      </c>
      <c r="P433" s="75" t="e">
        <f t="shared" si="76"/>
        <v>#DIV/0!</v>
      </c>
      <c r="Q433" s="77" t="e">
        <f>IF(A433="m",VLOOKUP(K433,Berechnung_Male!$A$1:$D$42,W433,TRUE),VLOOKUP(Eingabeblatt!K433,Berechnung_Female!$A$1:$D$42,W433,TRUE))</f>
        <v>#DIV/0!</v>
      </c>
      <c r="R433" s="77" t="e">
        <f t="shared" si="77"/>
        <v>#DIV/0!</v>
      </c>
      <c r="S433" s="78" t="e">
        <f t="shared" si="78"/>
        <v>#DIV/0!</v>
      </c>
      <c r="V433" s="102"/>
      <c r="W433" s="80" t="e">
        <f t="shared" si="79"/>
        <v>#DIV/0!</v>
      </c>
    </row>
    <row r="434" spans="1:23" s="96" customFormat="1" ht="15" customHeight="1" x14ac:dyDescent="0.2">
      <c r="A434" s="97"/>
      <c r="B434" s="98"/>
      <c r="C434" s="97"/>
      <c r="D434" s="97"/>
      <c r="E434" s="99"/>
      <c r="F434" s="100"/>
      <c r="G434" s="101"/>
      <c r="H434" s="100"/>
      <c r="I434" s="71">
        <f t="shared" si="69"/>
        <v>0</v>
      </c>
      <c r="J434" s="72">
        <f t="shared" si="70"/>
        <v>0</v>
      </c>
      <c r="K434" s="73" t="e">
        <f t="shared" si="71"/>
        <v>#DIV/0!</v>
      </c>
      <c r="L434" s="74" t="e">
        <f t="shared" si="72"/>
        <v>#DIV/0!</v>
      </c>
      <c r="M434" s="75" t="e">
        <f t="shared" si="73"/>
        <v>#DIV/0!</v>
      </c>
      <c r="N434" s="76" t="e">
        <f t="shared" si="74"/>
        <v>#DIV/0!</v>
      </c>
      <c r="O434" s="75" t="e">
        <f t="shared" si="75"/>
        <v>#DIV/0!</v>
      </c>
      <c r="P434" s="75" t="e">
        <f t="shared" si="76"/>
        <v>#DIV/0!</v>
      </c>
      <c r="Q434" s="77" t="e">
        <f>IF(A434="m",VLOOKUP(K434,Berechnung_Male!$A$1:$D$42,W434,TRUE),VLOOKUP(Eingabeblatt!K434,Berechnung_Female!$A$1:$D$42,W434,TRUE))</f>
        <v>#DIV/0!</v>
      </c>
      <c r="R434" s="77" t="e">
        <f t="shared" si="77"/>
        <v>#DIV/0!</v>
      </c>
      <c r="S434" s="78" t="e">
        <f t="shared" si="78"/>
        <v>#DIV/0!</v>
      </c>
      <c r="V434" s="102"/>
      <c r="W434" s="80" t="e">
        <f t="shared" si="79"/>
        <v>#DIV/0!</v>
      </c>
    </row>
    <row r="435" spans="1:23" s="96" customFormat="1" ht="15" customHeight="1" x14ac:dyDescent="0.2">
      <c r="A435" s="97"/>
      <c r="B435" s="98"/>
      <c r="C435" s="97"/>
      <c r="D435" s="97"/>
      <c r="E435" s="99"/>
      <c r="F435" s="100"/>
      <c r="G435" s="101"/>
      <c r="H435" s="100"/>
      <c r="I435" s="71">
        <f t="shared" si="69"/>
        <v>0</v>
      </c>
      <c r="J435" s="72">
        <f t="shared" si="70"/>
        <v>0</v>
      </c>
      <c r="K435" s="73" t="e">
        <f t="shared" si="71"/>
        <v>#DIV/0!</v>
      </c>
      <c r="L435" s="74" t="e">
        <f t="shared" si="72"/>
        <v>#DIV/0!</v>
      </c>
      <c r="M435" s="75" t="e">
        <f t="shared" si="73"/>
        <v>#DIV/0!</v>
      </c>
      <c r="N435" s="76" t="e">
        <f t="shared" si="74"/>
        <v>#DIV/0!</v>
      </c>
      <c r="O435" s="75" t="e">
        <f t="shared" si="75"/>
        <v>#DIV/0!</v>
      </c>
      <c r="P435" s="75" t="e">
        <f t="shared" si="76"/>
        <v>#DIV/0!</v>
      </c>
      <c r="Q435" s="77" t="e">
        <f>IF(A435="m",VLOOKUP(K435,Berechnung_Male!$A$1:$D$42,W435,TRUE),VLOOKUP(Eingabeblatt!K435,Berechnung_Female!$A$1:$D$42,W435,TRUE))</f>
        <v>#DIV/0!</v>
      </c>
      <c r="R435" s="77" t="e">
        <f t="shared" si="77"/>
        <v>#DIV/0!</v>
      </c>
      <c r="S435" s="78" t="e">
        <f t="shared" si="78"/>
        <v>#DIV/0!</v>
      </c>
      <c r="V435" s="102"/>
      <c r="W435" s="80" t="e">
        <f t="shared" si="79"/>
        <v>#DIV/0!</v>
      </c>
    </row>
    <row r="436" spans="1:23" s="96" customFormat="1" ht="15" customHeight="1" x14ac:dyDescent="0.2">
      <c r="A436" s="97"/>
      <c r="B436" s="98"/>
      <c r="C436" s="97"/>
      <c r="D436" s="97"/>
      <c r="E436" s="99"/>
      <c r="F436" s="100"/>
      <c r="G436" s="101"/>
      <c r="H436" s="100"/>
      <c r="I436" s="71">
        <f t="shared" si="69"/>
        <v>0</v>
      </c>
      <c r="J436" s="72">
        <f t="shared" si="70"/>
        <v>0</v>
      </c>
      <c r="K436" s="73" t="e">
        <f t="shared" si="71"/>
        <v>#DIV/0!</v>
      </c>
      <c r="L436" s="74" t="e">
        <f t="shared" si="72"/>
        <v>#DIV/0!</v>
      </c>
      <c r="M436" s="75" t="e">
        <f t="shared" si="73"/>
        <v>#DIV/0!</v>
      </c>
      <c r="N436" s="76" t="e">
        <f t="shared" si="74"/>
        <v>#DIV/0!</v>
      </c>
      <c r="O436" s="75" t="e">
        <f t="shared" si="75"/>
        <v>#DIV/0!</v>
      </c>
      <c r="P436" s="75" t="e">
        <f t="shared" si="76"/>
        <v>#DIV/0!</v>
      </c>
      <c r="Q436" s="77" t="e">
        <f>IF(A436="m",VLOOKUP(K436,Berechnung_Male!$A$1:$D$42,W436,TRUE),VLOOKUP(Eingabeblatt!K436,Berechnung_Female!$A$1:$D$42,W436,TRUE))</f>
        <v>#DIV/0!</v>
      </c>
      <c r="R436" s="77" t="e">
        <f t="shared" si="77"/>
        <v>#DIV/0!</v>
      </c>
      <c r="S436" s="78" t="e">
        <f t="shared" si="78"/>
        <v>#DIV/0!</v>
      </c>
      <c r="V436" s="102"/>
      <c r="W436" s="80" t="e">
        <f t="shared" si="79"/>
        <v>#DIV/0!</v>
      </c>
    </row>
    <row r="437" spans="1:23" s="96" customFormat="1" ht="15" customHeight="1" x14ac:dyDescent="0.2">
      <c r="A437" s="97"/>
      <c r="B437" s="98"/>
      <c r="C437" s="97"/>
      <c r="D437" s="97"/>
      <c r="E437" s="99"/>
      <c r="F437" s="100"/>
      <c r="G437" s="101"/>
      <c r="H437" s="100"/>
      <c r="I437" s="71">
        <f t="shared" si="69"/>
        <v>0</v>
      </c>
      <c r="J437" s="72">
        <f t="shared" si="70"/>
        <v>0</v>
      </c>
      <c r="K437" s="73" t="e">
        <f t="shared" si="71"/>
        <v>#DIV/0!</v>
      </c>
      <c r="L437" s="74" t="e">
        <f t="shared" si="72"/>
        <v>#DIV/0!</v>
      </c>
      <c r="M437" s="75" t="e">
        <f t="shared" si="73"/>
        <v>#DIV/0!</v>
      </c>
      <c r="N437" s="76" t="e">
        <f t="shared" si="74"/>
        <v>#DIV/0!</v>
      </c>
      <c r="O437" s="75" t="e">
        <f t="shared" si="75"/>
        <v>#DIV/0!</v>
      </c>
      <c r="P437" s="75" t="e">
        <f t="shared" si="76"/>
        <v>#DIV/0!</v>
      </c>
      <c r="Q437" s="77" t="e">
        <f>IF(A437="m",VLOOKUP(K437,Berechnung_Male!$A$1:$D$42,W437,TRUE),VLOOKUP(Eingabeblatt!K437,Berechnung_Female!$A$1:$D$42,W437,TRUE))</f>
        <v>#DIV/0!</v>
      </c>
      <c r="R437" s="77" t="e">
        <f t="shared" si="77"/>
        <v>#DIV/0!</v>
      </c>
      <c r="S437" s="78" t="e">
        <f t="shared" si="78"/>
        <v>#DIV/0!</v>
      </c>
      <c r="V437" s="102"/>
      <c r="W437" s="80" t="e">
        <f t="shared" si="79"/>
        <v>#DIV/0!</v>
      </c>
    </row>
    <row r="438" spans="1:23" s="96" customFormat="1" ht="15" customHeight="1" x14ac:dyDescent="0.2">
      <c r="A438" s="97"/>
      <c r="B438" s="98"/>
      <c r="C438" s="97"/>
      <c r="D438" s="97"/>
      <c r="E438" s="99"/>
      <c r="F438" s="100"/>
      <c r="G438" s="101"/>
      <c r="H438" s="100"/>
      <c r="I438" s="71">
        <f t="shared" si="69"/>
        <v>0</v>
      </c>
      <c r="J438" s="72">
        <f t="shared" si="70"/>
        <v>0</v>
      </c>
      <c r="K438" s="73" t="e">
        <f t="shared" si="71"/>
        <v>#DIV/0!</v>
      </c>
      <c r="L438" s="74" t="e">
        <f t="shared" si="72"/>
        <v>#DIV/0!</v>
      </c>
      <c r="M438" s="75" t="e">
        <f t="shared" si="73"/>
        <v>#DIV/0!</v>
      </c>
      <c r="N438" s="76" t="e">
        <f t="shared" si="74"/>
        <v>#DIV/0!</v>
      </c>
      <c r="O438" s="75" t="e">
        <f t="shared" si="75"/>
        <v>#DIV/0!</v>
      </c>
      <c r="P438" s="75" t="e">
        <f t="shared" si="76"/>
        <v>#DIV/0!</v>
      </c>
      <c r="Q438" s="77" t="e">
        <f>IF(A438="m",VLOOKUP(K438,Berechnung_Male!$A$1:$D$42,W438,TRUE),VLOOKUP(Eingabeblatt!K438,Berechnung_Female!$A$1:$D$42,W438,TRUE))</f>
        <v>#DIV/0!</v>
      </c>
      <c r="R438" s="77" t="e">
        <f t="shared" si="77"/>
        <v>#DIV/0!</v>
      </c>
      <c r="S438" s="78" t="e">
        <f t="shared" si="78"/>
        <v>#DIV/0!</v>
      </c>
      <c r="V438" s="102"/>
      <c r="W438" s="80" t="e">
        <f t="shared" si="79"/>
        <v>#DIV/0!</v>
      </c>
    </row>
    <row r="439" spans="1:23" s="96" customFormat="1" ht="15" customHeight="1" x14ac:dyDescent="0.2">
      <c r="A439" s="97"/>
      <c r="B439" s="98"/>
      <c r="C439" s="97"/>
      <c r="D439" s="97"/>
      <c r="E439" s="99"/>
      <c r="F439" s="100"/>
      <c r="G439" s="101"/>
      <c r="H439" s="100"/>
      <c r="I439" s="71">
        <f t="shared" si="69"/>
        <v>0</v>
      </c>
      <c r="J439" s="72">
        <f t="shared" si="70"/>
        <v>0</v>
      </c>
      <c r="K439" s="73" t="e">
        <f t="shared" si="71"/>
        <v>#DIV/0!</v>
      </c>
      <c r="L439" s="74" t="e">
        <f t="shared" si="72"/>
        <v>#DIV/0!</v>
      </c>
      <c r="M439" s="75" t="e">
        <f t="shared" si="73"/>
        <v>#DIV/0!</v>
      </c>
      <c r="N439" s="76" t="e">
        <f t="shared" si="74"/>
        <v>#DIV/0!</v>
      </c>
      <c r="O439" s="75" t="e">
        <f t="shared" si="75"/>
        <v>#DIV/0!</v>
      </c>
      <c r="P439" s="75" t="e">
        <f t="shared" si="76"/>
        <v>#DIV/0!</v>
      </c>
      <c r="Q439" s="77" t="e">
        <f>IF(A439="m",VLOOKUP(K439,Berechnung_Male!$A$1:$D$42,W439,TRUE),VLOOKUP(Eingabeblatt!K439,Berechnung_Female!$A$1:$D$42,W439,TRUE))</f>
        <v>#DIV/0!</v>
      </c>
      <c r="R439" s="77" t="e">
        <f t="shared" si="77"/>
        <v>#DIV/0!</v>
      </c>
      <c r="S439" s="78" t="e">
        <f t="shared" si="78"/>
        <v>#DIV/0!</v>
      </c>
      <c r="V439" s="102"/>
      <c r="W439" s="80" t="e">
        <f t="shared" si="79"/>
        <v>#DIV/0!</v>
      </c>
    </row>
    <row r="440" spans="1:23" s="96" customFormat="1" ht="15" customHeight="1" x14ac:dyDescent="0.2">
      <c r="A440" s="97"/>
      <c r="B440" s="98"/>
      <c r="C440" s="97"/>
      <c r="D440" s="97"/>
      <c r="E440" s="99"/>
      <c r="F440" s="100"/>
      <c r="G440" s="101"/>
      <c r="H440" s="100"/>
      <c r="I440" s="71">
        <f t="shared" si="69"/>
        <v>0</v>
      </c>
      <c r="J440" s="72">
        <f t="shared" si="70"/>
        <v>0</v>
      </c>
      <c r="K440" s="73" t="e">
        <f t="shared" si="71"/>
        <v>#DIV/0!</v>
      </c>
      <c r="L440" s="74" t="e">
        <f t="shared" si="72"/>
        <v>#DIV/0!</v>
      </c>
      <c r="M440" s="75" t="e">
        <f t="shared" si="73"/>
        <v>#DIV/0!</v>
      </c>
      <c r="N440" s="76" t="e">
        <f t="shared" si="74"/>
        <v>#DIV/0!</v>
      </c>
      <c r="O440" s="75" t="e">
        <f t="shared" si="75"/>
        <v>#DIV/0!</v>
      </c>
      <c r="P440" s="75" t="e">
        <f t="shared" si="76"/>
        <v>#DIV/0!</v>
      </c>
      <c r="Q440" s="77" t="e">
        <f>IF(A440="m",VLOOKUP(K440,Berechnung_Male!$A$1:$D$42,W440,TRUE),VLOOKUP(Eingabeblatt!K440,Berechnung_Female!$A$1:$D$42,W440,TRUE))</f>
        <v>#DIV/0!</v>
      </c>
      <c r="R440" s="77" t="e">
        <f t="shared" si="77"/>
        <v>#DIV/0!</v>
      </c>
      <c r="S440" s="78" t="e">
        <f t="shared" si="78"/>
        <v>#DIV/0!</v>
      </c>
      <c r="V440" s="102"/>
      <c r="W440" s="80" t="e">
        <f t="shared" si="79"/>
        <v>#DIV/0!</v>
      </c>
    </row>
    <row r="441" spans="1:23" s="96" customFormat="1" ht="15" customHeight="1" x14ac:dyDescent="0.2">
      <c r="A441" s="97"/>
      <c r="B441" s="98"/>
      <c r="C441" s="97"/>
      <c r="D441" s="97"/>
      <c r="E441" s="99"/>
      <c r="F441" s="100"/>
      <c r="G441" s="101"/>
      <c r="H441" s="100"/>
      <c r="I441" s="71">
        <f t="shared" si="69"/>
        <v>0</v>
      </c>
      <c r="J441" s="72">
        <f t="shared" si="70"/>
        <v>0</v>
      </c>
      <c r="K441" s="73" t="e">
        <f t="shared" si="71"/>
        <v>#DIV/0!</v>
      </c>
      <c r="L441" s="74" t="e">
        <f t="shared" si="72"/>
        <v>#DIV/0!</v>
      </c>
      <c r="M441" s="75" t="e">
        <f t="shared" si="73"/>
        <v>#DIV/0!</v>
      </c>
      <c r="N441" s="76" t="e">
        <f t="shared" si="74"/>
        <v>#DIV/0!</v>
      </c>
      <c r="O441" s="75" t="e">
        <f t="shared" si="75"/>
        <v>#DIV/0!</v>
      </c>
      <c r="P441" s="75" t="e">
        <f t="shared" si="76"/>
        <v>#DIV/0!</v>
      </c>
      <c r="Q441" s="77" t="e">
        <f>IF(A441="m",VLOOKUP(K441,Berechnung_Male!$A$1:$D$42,W441,TRUE),VLOOKUP(Eingabeblatt!K441,Berechnung_Female!$A$1:$D$42,W441,TRUE))</f>
        <v>#DIV/0!</v>
      </c>
      <c r="R441" s="77" t="e">
        <f t="shared" si="77"/>
        <v>#DIV/0!</v>
      </c>
      <c r="S441" s="78" t="e">
        <f t="shared" si="78"/>
        <v>#DIV/0!</v>
      </c>
      <c r="V441" s="102"/>
      <c r="W441" s="80" t="e">
        <f t="shared" si="79"/>
        <v>#DIV/0!</v>
      </c>
    </row>
    <row r="442" spans="1:23" s="96" customFormat="1" ht="15" customHeight="1" x14ac:dyDescent="0.2">
      <c r="A442" s="97"/>
      <c r="B442" s="98"/>
      <c r="C442" s="97"/>
      <c r="D442" s="97"/>
      <c r="E442" s="99"/>
      <c r="F442" s="100"/>
      <c r="G442" s="101"/>
      <c r="H442" s="100"/>
      <c r="I442" s="71">
        <f t="shared" si="69"/>
        <v>0</v>
      </c>
      <c r="J442" s="72">
        <f t="shared" si="70"/>
        <v>0</v>
      </c>
      <c r="K442" s="73" t="e">
        <f t="shared" si="71"/>
        <v>#DIV/0!</v>
      </c>
      <c r="L442" s="74" t="e">
        <f t="shared" si="72"/>
        <v>#DIV/0!</v>
      </c>
      <c r="M442" s="75" t="e">
        <f t="shared" si="73"/>
        <v>#DIV/0!</v>
      </c>
      <c r="N442" s="76" t="e">
        <f t="shared" si="74"/>
        <v>#DIV/0!</v>
      </c>
      <c r="O442" s="75" t="e">
        <f t="shared" si="75"/>
        <v>#DIV/0!</v>
      </c>
      <c r="P442" s="75" t="e">
        <f t="shared" si="76"/>
        <v>#DIV/0!</v>
      </c>
      <c r="Q442" s="77" t="e">
        <f>IF(A442="m",VLOOKUP(K442,Berechnung_Male!$A$1:$D$42,W442,TRUE),VLOOKUP(Eingabeblatt!K442,Berechnung_Female!$A$1:$D$42,W442,TRUE))</f>
        <v>#DIV/0!</v>
      </c>
      <c r="R442" s="77" t="e">
        <f t="shared" si="77"/>
        <v>#DIV/0!</v>
      </c>
      <c r="S442" s="78" t="e">
        <f t="shared" si="78"/>
        <v>#DIV/0!</v>
      </c>
      <c r="V442" s="102"/>
      <c r="W442" s="80" t="e">
        <f t="shared" si="79"/>
        <v>#DIV/0!</v>
      </c>
    </row>
    <row r="443" spans="1:23" s="96" customFormat="1" ht="15" customHeight="1" x14ac:dyDescent="0.2">
      <c r="A443" s="97"/>
      <c r="B443" s="98"/>
      <c r="C443" s="97"/>
      <c r="D443" s="97"/>
      <c r="E443" s="99"/>
      <c r="F443" s="100"/>
      <c r="G443" s="101"/>
      <c r="H443" s="100"/>
      <c r="I443" s="71">
        <f t="shared" si="69"/>
        <v>0</v>
      </c>
      <c r="J443" s="72">
        <f t="shared" si="70"/>
        <v>0</v>
      </c>
      <c r="K443" s="73" t="e">
        <f t="shared" si="71"/>
        <v>#DIV/0!</v>
      </c>
      <c r="L443" s="74" t="e">
        <f t="shared" si="72"/>
        <v>#DIV/0!</v>
      </c>
      <c r="M443" s="75" t="e">
        <f t="shared" si="73"/>
        <v>#DIV/0!</v>
      </c>
      <c r="N443" s="76" t="e">
        <f t="shared" si="74"/>
        <v>#DIV/0!</v>
      </c>
      <c r="O443" s="75" t="e">
        <f t="shared" si="75"/>
        <v>#DIV/0!</v>
      </c>
      <c r="P443" s="75" t="e">
        <f t="shared" si="76"/>
        <v>#DIV/0!</v>
      </c>
      <c r="Q443" s="77" t="e">
        <f>IF(A443="m",VLOOKUP(K443,Berechnung_Male!$A$1:$D$42,W443,TRUE),VLOOKUP(Eingabeblatt!K443,Berechnung_Female!$A$1:$D$42,W443,TRUE))</f>
        <v>#DIV/0!</v>
      </c>
      <c r="R443" s="77" t="e">
        <f t="shared" si="77"/>
        <v>#DIV/0!</v>
      </c>
      <c r="S443" s="78" t="e">
        <f t="shared" si="78"/>
        <v>#DIV/0!</v>
      </c>
      <c r="V443" s="102"/>
      <c r="W443" s="80" t="e">
        <f t="shared" si="79"/>
        <v>#DIV/0!</v>
      </c>
    </row>
    <row r="444" spans="1:23" s="96" customFormat="1" ht="15" customHeight="1" x14ac:dyDescent="0.2">
      <c r="A444" s="97"/>
      <c r="B444" s="98"/>
      <c r="C444" s="97"/>
      <c r="D444" s="97"/>
      <c r="E444" s="99"/>
      <c r="F444" s="100"/>
      <c r="G444" s="101"/>
      <c r="H444" s="100"/>
      <c r="I444" s="71">
        <f t="shared" si="69"/>
        <v>0</v>
      </c>
      <c r="J444" s="72">
        <f t="shared" si="70"/>
        <v>0</v>
      </c>
      <c r="K444" s="73" t="e">
        <f t="shared" si="71"/>
        <v>#DIV/0!</v>
      </c>
      <c r="L444" s="74" t="e">
        <f t="shared" si="72"/>
        <v>#DIV/0!</v>
      </c>
      <c r="M444" s="75" t="e">
        <f t="shared" si="73"/>
        <v>#DIV/0!</v>
      </c>
      <c r="N444" s="76" t="e">
        <f t="shared" si="74"/>
        <v>#DIV/0!</v>
      </c>
      <c r="O444" s="75" t="e">
        <f t="shared" si="75"/>
        <v>#DIV/0!</v>
      </c>
      <c r="P444" s="75" t="e">
        <f t="shared" si="76"/>
        <v>#DIV/0!</v>
      </c>
      <c r="Q444" s="77" t="e">
        <f>IF(A444="m",VLOOKUP(K444,Berechnung_Male!$A$1:$D$42,W444,TRUE),VLOOKUP(Eingabeblatt!K444,Berechnung_Female!$A$1:$D$42,W444,TRUE))</f>
        <v>#DIV/0!</v>
      </c>
      <c r="R444" s="77" t="e">
        <f t="shared" si="77"/>
        <v>#DIV/0!</v>
      </c>
      <c r="S444" s="78" t="e">
        <f t="shared" si="78"/>
        <v>#DIV/0!</v>
      </c>
      <c r="V444" s="102"/>
      <c r="W444" s="80" t="e">
        <f t="shared" si="79"/>
        <v>#DIV/0!</v>
      </c>
    </row>
    <row r="445" spans="1:23" s="96" customFormat="1" ht="15" customHeight="1" x14ac:dyDescent="0.2">
      <c r="A445" s="97"/>
      <c r="B445" s="98"/>
      <c r="C445" s="97"/>
      <c r="D445" s="97"/>
      <c r="E445" s="99"/>
      <c r="F445" s="100"/>
      <c r="G445" s="101"/>
      <c r="H445" s="100"/>
      <c r="I445" s="71">
        <f t="shared" si="69"/>
        <v>0</v>
      </c>
      <c r="J445" s="72">
        <f t="shared" si="70"/>
        <v>0</v>
      </c>
      <c r="K445" s="73" t="e">
        <f t="shared" si="71"/>
        <v>#DIV/0!</v>
      </c>
      <c r="L445" s="74" t="e">
        <f t="shared" si="72"/>
        <v>#DIV/0!</v>
      </c>
      <c r="M445" s="75" t="e">
        <f t="shared" si="73"/>
        <v>#DIV/0!</v>
      </c>
      <c r="N445" s="76" t="e">
        <f t="shared" si="74"/>
        <v>#DIV/0!</v>
      </c>
      <c r="O445" s="75" t="e">
        <f t="shared" si="75"/>
        <v>#DIV/0!</v>
      </c>
      <c r="P445" s="75" t="e">
        <f t="shared" si="76"/>
        <v>#DIV/0!</v>
      </c>
      <c r="Q445" s="77" t="e">
        <f>IF(A445="m",VLOOKUP(K445,Berechnung_Male!$A$1:$D$42,W445,TRUE),VLOOKUP(Eingabeblatt!K445,Berechnung_Female!$A$1:$D$42,W445,TRUE))</f>
        <v>#DIV/0!</v>
      </c>
      <c r="R445" s="77" t="e">
        <f t="shared" si="77"/>
        <v>#DIV/0!</v>
      </c>
      <c r="S445" s="78" t="e">
        <f t="shared" si="78"/>
        <v>#DIV/0!</v>
      </c>
      <c r="V445" s="102"/>
      <c r="W445" s="80" t="e">
        <f t="shared" si="79"/>
        <v>#DIV/0!</v>
      </c>
    </row>
    <row r="446" spans="1:23" s="96" customFormat="1" ht="15" customHeight="1" x14ac:dyDescent="0.2">
      <c r="A446" s="97"/>
      <c r="B446" s="98"/>
      <c r="C446" s="97"/>
      <c r="D446" s="97"/>
      <c r="E446" s="99"/>
      <c r="F446" s="100"/>
      <c r="G446" s="101"/>
      <c r="H446" s="100"/>
      <c r="I446" s="71">
        <f t="shared" si="69"/>
        <v>0</v>
      </c>
      <c r="J446" s="72">
        <f t="shared" si="70"/>
        <v>0</v>
      </c>
      <c r="K446" s="73" t="e">
        <f t="shared" si="71"/>
        <v>#DIV/0!</v>
      </c>
      <c r="L446" s="74" t="e">
        <f t="shared" si="72"/>
        <v>#DIV/0!</v>
      </c>
      <c r="M446" s="75" t="e">
        <f t="shared" si="73"/>
        <v>#DIV/0!</v>
      </c>
      <c r="N446" s="76" t="e">
        <f t="shared" si="74"/>
        <v>#DIV/0!</v>
      </c>
      <c r="O446" s="75" t="e">
        <f t="shared" si="75"/>
        <v>#DIV/0!</v>
      </c>
      <c r="P446" s="75" t="e">
        <f t="shared" si="76"/>
        <v>#DIV/0!</v>
      </c>
      <c r="Q446" s="77" t="e">
        <f>IF(A446="m",VLOOKUP(K446,Berechnung_Male!$A$1:$D$42,W446,TRUE),VLOOKUP(Eingabeblatt!K446,Berechnung_Female!$A$1:$D$42,W446,TRUE))</f>
        <v>#DIV/0!</v>
      </c>
      <c r="R446" s="77" t="e">
        <f t="shared" si="77"/>
        <v>#DIV/0!</v>
      </c>
      <c r="S446" s="78" t="e">
        <f t="shared" si="78"/>
        <v>#DIV/0!</v>
      </c>
      <c r="V446" s="102"/>
      <c r="W446" s="80" t="e">
        <f t="shared" si="79"/>
        <v>#DIV/0!</v>
      </c>
    </row>
    <row r="447" spans="1:23" s="96" customFormat="1" ht="15" customHeight="1" x14ac:dyDescent="0.2">
      <c r="A447" s="97"/>
      <c r="B447" s="98"/>
      <c r="C447" s="97"/>
      <c r="D447" s="97"/>
      <c r="E447" s="99"/>
      <c r="F447" s="100"/>
      <c r="G447" s="101"/>
      <c r="H447" s="100"/>
      <c r="I447" s="71">
        <f t="shared" si="69"/>
        <v>0</v>
      </c>
      <c r="J447" s="72">
        <f t="shared" si="70"/>
        <v>0</v>
      </c>
      <c r="K447" s="73" t="e">
        <f t="shared" si="71"/>
        <v>#DIV/0!</v>
      </c>
      <c r="L447" s="74" t="e">
        <f t="shared" si="72"/>
        <v>#DIV/0!</v>
      </c>
      <c r="M447" s="75" t="e">
        <f t="shared" si="73"/>
        <v>#DIV/0!</v>
      </c>
      <c r="N447" s="76" t="e">
        <f t="shared" si="74"/>
        <v>#DIV/0!</v>
      </c>
      <c r="O447" s="75" t="e">
        <f t="shared" si="75"/>
        <v>#DIV/0!</v>
      </c>
      <c r="P447" s="75" t="e">
        <f t="shared" si="76"/>
        <v>#DIV/0!</v>
      </c>
      <c r="Q447" s="77" t="e">
        <f>IF(A447="m",VLOOKUP(K447,Berechnung_Male!$A$1:$D$42,W447,TRUE),VLOOKUP(Eingabeblatt!K447,Berechnung_Female!$A$1:$D$42,W447,TRUE))</f>
        <v>#DIV/0!</v>
      </c>
      <c r="R447" s="77" t="e">
        <f t="shared" si="77"/>
        <v>#DIV/0!</v>
      </c>
      <c r="S447" s="78" t="e">
        <f t="shared" si="78"/>
        <v>#DIV/0!</v>
      </c>
      <c r="V447" s="102"/>
      <c r="W447" s="80" t="e">
        <f t="shared" si="79"/>
        <v>#DIV/0!</v>
      </c>
    </row>
    <row r="448" spans="1:23" s="96" customFormat="1" ht="15" customHeight="1" x14ac:dyDescent="0.2">
      <c r="A448" s="97"/>
      <c r="B448" s="98"/>
      <c r="C448" s="97"/>
      <c r="D448" s="97"/>
      <c r="E448" s="99"/>
      <c r="F448" s="100"/>
      <c r="G448" s="101"/>
      <c r="H448" s="100"/>
      <c r="I448" s="71">
        <f t="shared" si="69"/>
        <v>0</v>
      </c>
      <c r="J448" s="72">
        <f t="shared" si="70"/>
        <v>0</v>
      </c>
      <c r="K448" s="73" t="e">
        <f t="shared" si="71"/>
        <v>#DIV/0!</v>
      </c>
      <c r="L448" s="74" t="e">
        <f t="shared" si="72"/>
        <v>#DIV/0!</v>
      </c>
      <c r="M448" s="75" t="e">
        <f t="shared" si="73"/>
        <v>#DIV/0!</v>
      </c>
      <c r="N448" s="76" t="e">
        <f t="shared" si="74"/>
        <v>#DIV/0!</v>
      </c>
      <c r="O448" s="75" t="e">
        <f t="shared" si="75"/>
        <v>#DIV/0!</v>
      </c>
      <c r="P448" s="75" t="e">
        <f t="shared" si="76"/>
        <v>#DIV/0!</v>
      </c>
      <c r="Q448" s="77" t="e">
        <f>IF(A448="m",VLOOKUP(K448,Berechnung_Male!$A$1:$D$42,W448,TRUE),VLOOKUP(Eingabeblatt!K448,Berechnung_Female!$A$1:$D$42,W448,TRUE))</f>
        <v>#DIV/0!</v>
      </c>
      <c r="R448" s="77" t="e">
        <f t="shared" si="77"/>
        <v>#DIV/0!</v>
      </c>
      <c r="S448" s="78" t="e">
        <f t="shared" si="78"/>
        <v>#DIV/0!</v>
      </c>
      <c r="V448" s="102"/>
      <c r="W448" s="80" t="e">
        <f t="shared" si="79"/>
        <v>#DIV/0!</v>
      </c>
    </row>
    <row r="449" spans="1:23" s="96" customFormat="1" ht="15" customHeight="1" x14ac:dyDescent="0.2">
      <c r="A449" s="97"/>
      <c r="B449" s="98"/>
      <c r="C449" s="97"/>
      <c r="D449" s="97"/>
      <c r="E449" s="99"/>
      <c r="F449" s="100"/>
      <c r="G449" s="101"/>
      <c r="H449" s="100"/>
      <c r="I449" s="71">
        <f t="shared" si="69"/>
        <v>0</v>
      </c>
      <c r="J449" s="72">
        <f t="shared" si="70"/>
        <v>0</v>
      </c>
      <c r="K449" s="73" t="e">
        <f t="shared" si="71"/>
        <v>#DIV/0!</v>
      </c>
      <c r="L449" s="74" t="e">
        <f t="shared" si="72"/>
        <v>#DIV/0!</v>
      </c>
      <c r="M449" s="75" t="e">
        <f t="shared" si="73"/>
        <v>#DIV/0!</v>
      </c>
      <c r="N449" s="76" t="e">
        <f t="shared" si="74"/>
        <v>#DIV/0!</v>
      </c>
      <c r="O449" s="75" t="e">
        <f t="shared" si="75"/>
        <v>#DIV/0!</v>
      </c>
      <c r="P449" s="75" t="e">
        <f t="shared" si="76"/>
        <v>#DIV/0!</v>
      </c>
      <c r="Q449" s="77" t="e">
        <f>IF(A449="m",VLOOKUP(K449,Berechnung_Male!$A$1:$D$42,W449,TRUE),VLOOKUP(Eingabeblatt!K449,Berechnung_Female!$A$1:$D$42,W449,TRUE))</f>
        <v>#DIV/0!</v>
      </c>
      <c r="R449" s="77" t="e">
        <f t="shared" si="77"/>
        <v>#DIV/0!</v>
      </c>
      <c r="S449" s="78" t="e">
        <f t="shared" si="78"/>
        <v>#DIV/0!</v>
      </c>
      <c r="V449" s="102"/>
      <c r="W449" s="80" t="e">
        <f t="shared" si="79"/>
        <v>#DIV/0!</v>
      </c>
    </row>
    <row r="450" spans="1:23" s="96" customFormat="1" ht="15" customHeight="1" x14ac:dyDescent="0.2">
      <c r="A450" s="97"/>
      <c r="B450" s="98"/>
      <c r="C450" s="97"/>
      <c r="D450" s="97"/>
      <c r="E450" s="99"/>
      <c r="F450" s="100"/>
      <c r="G450" s="101"/>
      <c r="H450" s="100"/>
      <c r="I450" s="71">
        <f t="shared" si="69"/>
        <v>0</v>
      </c>
      <c r="J450" s="72">
        <f t="shared" si="70"/>
        <v>0</v>
      </c>
      <c r="K450" s="73" t="e">
        <f t="shared" si="71"/>
        <v>#DIV/0!</v>
      </c>
      <c r="L450" s="74" t="e">
        <f t="shared" si="72"/>
        <v>#DIV/0!</v>
      </c>
      <c r="M450" s="75" t="e">
        <f t="shared" si="73"/>
        <v>#DIV/0!</v>
      </c>
      <c r="N450" s="76" t="e">
        <f t="shared" si="74"/>
        <v>#DIV/0!</v>
      </c>
      <c r="O450" s="75" t="e">
        <f t="shared" si="75"/>
        <v>#DIV/0!</v>
      </c>
      <c r="P450" s="75" t="e">
        <f t="shared" si="76"/>
        <v>#DIV/0!</v>
      </c>
      <c r="Q450" s="77" t="e">
        <f>IF(A450="m",VLOOKUP(K450,Berechnung_Male!$A$1:$D$42,W450,TRUE),VLOOKUP(Eingabeblatt!K450,Berechnung_Female!$A$1:$D$42,W450,TRUE))</f>
        <v>#DIV/0!</v>
      </c>
      <c r="R450" s="77" t="e">
        <f t="shared" si="77"/>
        <v>#DIV/0!</v>
      </c>
      <c r="S450" s="78" t="e">
        <f t="shared" si="78"/>
        <v>#DIV/0!</v>
      </c>
      <c r="V450" s="102"/>
      <c r="W450" s="80" t="e">
        <f t="shared" si="79"/>
        <v>#DIV/0!</v>
      </c>
    </row>
    <row r="451" spans="1:23" s="96" customFormat="1" ht="15" customHeight="1" x14ac:dyDescent="0.2">
      <c r="A451" s="97"/>
      <c r="B451" s="98"/>
      <c r="C451" s="97"/>
      <c r="D451" s="97"/>
      <c r="E451" s="99"/>
      <c r="F451" s="100"/>
      <c r="G451" s="101"/>
      <c r="H451" s="100"/>
      <c r="I451" s="71">
        <f t="shared" si="69"/>
        <v>0</v>
      </c>
      <c r="J451" s="72">
        <f t="shared" si="70"/>
        <v>0</v>
      </c>
      <c r="K451" s="73" t="e">
        <f t="shared" si="71"/>
        <v>#DIV/0!</v>
      </c>
      <c r="L451" s="74" t="e">
        <f t="shared" si="72"/>
        <v>#DIV/0!</v>
      </c>
      <c r="M451" s="75" t="e">
        <f t="shared" si="73"/>
        <v>#DIV/0!</v>
      </c>
      <c r="N451" s="76" t="e">
        <f t="shared" si="74"/>
        <v>#DIV/0!</v>
      </c>
      <c r="O451" s="75" t="e">
        <f t="shared" si="75"/>
        <v>#DIV/0!</v>
      </c>
      <c r="P451" s="75" t="e">
        <f t="shared" si="76"/>
        <v>#DIV/0!</v>
      </c>
      <c r="Q451" s="77" t="e">
        <f>IF(A451="m",VLOOKUP(K451,Berechnung_Male!$A$1:$D$42,W451,TRUE),VLOOKUP(Eingabeblatt!K451,Berechnung_Female!$A$1:$D$42,W451,TRUE))</f>
        <v>#DIV/0!</v>
      </c>
      <c r="R451" s="77" t="e">
        <f t="shared" si="77"/>
        <v>#DIV/0!</v>
      </c>
      <c r="S451" s="78" t="e">
        <f t="shared" si="78"/>
        <v>#DIV/0!</v>
      </c>
      <c r="V451" s="102"/>
      <c r="W451" s="80" t="e">
        <f t="shared" si="79"/>
        <v>#DIV/0!</v>
      </c>
    </row>
    <row r="452" spans="1:23" s="96" customFormat="1" ht="15" customHeight="1" x14ac:dyDescent="0.2">
      <c r="A452" s="97"/>
      <c r="B452" s="98"/>
      <c r="C452" s="97"/>
      <c r="D452" s="97"/>
      <c r="E452" s="99"/>
      <c r="F452" s="100"/>
      <c r="G452" s="101"/>
      <c r="H452" s="100"/>
      <c r="I452" s="71">
        <f t="shared" si="69"/>
        <v>0</v>
      </c>
      <c r="J452" s="72">
        <f t="shared" si="70"/>
        <v>0</v>
      </c>
      <c r="K452" s="73" t="e">
        <f t="shared" si="71"/>
        <v>#DIV/0!</v>
      </c>
      <c r="L452" s="74" t="e">
        <f t="shared" si="72"/>
        <v>#DIV/0!</v>
      </c>
      <c r="M452" s="75" t="e">
        <f t="shared" si="73"/>
        <v>#DIV/0!</v>
      </c>
      <c r="N452" s="76" t="e">
        <f t="shared" si="74"/>
        <v>#DIV/0!</v>
      </c>
      <c r="O452" s="75" t="e">
        <f t="shared" si="75"/>
        <v>#DIV/0!</v>
      </c>
      <c r="P452" s="75" t="e">
        <f t="shared" si="76"/>
        <v>#DIV/0!</v>
      </c>
      <c r="Q452" s="77" t="e">
        <f>IF(A452="m",VLOOKUP(K452,Berechnung_Male!$A$1:$D$42,W452,TRUE),VLOOKUP(Eingabeblatt!K452,Berechnung_Female!$A$1:$D$42,W452,TRUE))</f>
        <v>#DIV/0!</v>
      </c>
      <c r="R452" s="77" t="e">
        <f t="shared" si="77"/>
        <v>#DIV/0!</v>
      </c>
      <c r="S452" s="78" t="e">
        <f t="shared" si="78"/>
        <v>#DIV/0!</v>
      </c>
      <c r="V452" s="102"/>
      <c r="W452" s="80" t="e">
        <f t="shared" si="79"/>
        <v>#DIV/0!</v>
      </c>
    </row>
    <row r="453" spans="1:23" s="96" customFormat="1" ht="15" customHeight="1" x14ac:dyDescent="0.2">
      <c r="A453" s="97"/>
      <c r="B453" s="98"/>
      <c r="C453" s="97"/>
      <c r="D453" s="97"/>
      <c r="E453" s="99"/>
      <c r="F453" s="100"/>
      <c r="G453" s="101"/>
      <c r="H453" s="100"/>
      <c r="I453" s="71">
        <f t="shared" si="69"/>
        <v>0</v>
      </c>
      <c r="J453" s="72">
        <f t="shared" si="70"/>
        <v>0</v>
      </c>
      <c r="K453" s="73" t="e">
        <f t="shared" si="71"/>
        <v>#DIV/0!</v>
      </c>
      <c r="L453" s="74" t="e">
        <f t="shared" si="72"/>
        <v>#DIV/0!</v>
      </c>
      <c r="M453" s="75" t="e">
        <f t="shared" si="73"/>
        <v>#DIV/0!</v>
      </c>
      <c r="N453" s="76" t="e">
        <f t="shared" si="74"/>
        <v>#DIV/0!</v>
      </c>
      <c r="O453" s="75" t="e">
        <f t="shared" si="75"/>
        <v>#DIV/0!</v>
      </c>
      <c r="P453" s="75" t="e">
        <f t="shared" si="76"/>
        <v>#DIV/0!</v>
      </c>
      <c r="Q453" s="77" t="e">
        <f>IF(A453="m",VLOOKUP(K453,Berechnung_Male!$A$1:$D$42,W453,TRUE),VLOOKUP(Eingabeblatt!K453,Berechnung_Female!$A$1:$D$42,W453,TRUE))</f>
        <v>#DIV/0!</v>
      </c>
      <c r="R453" s="77" t="e">
        <f t="shared" si="77"/>
        <v>#DIV/0!</v>
      </c>
      <c r="S453" s="78" t="e">
        <f t="shared" si="78"/>
        <v>#DIV/0!</v>
      </c>
      <c r="V453" s="102"/>
      <c r="W453" s="80" t="e">
        <f t="shared" si="79"/>
        <v>#DIV/0!</v>
      </c>
    </row>
    <row r="454" spans="1:23" s="96" customFormat="1" ht="15" customHeight="1" x14ac:dyDescent="0.2">
      <c r="A454" s="97"/>
      <c r="B454" s="98"/>
      <c r="C454" s="97"/>
      <c r="D454" s="97"/>
      <c r="E454" s="99"/>
      <c r="F454" s="100"/>
      <c r="G454" s="101"/>
      <c r="H454" s="100"/>
      <c r="I454" s="71">
        <f t="shared" ref="I454:I500" si="80">G454-H454</f>
        <v>0</v>
      </c>
      <c r="J454" s="72">
        <f t="shared" ref="J454:J500" si="81">(B454-E454)/365.25</f>
        <v>0</v>
      </c>
      <c r="K454" s="73" t="e">
        <f t="shared" ref="K454:K500" si="82">IF(A454="m",(-9.236+(0.0002708*I454*H454)+(-0.001663*J454*I454)+(0.007216*J454*H454)+(0.02292*F454/G454*100)),(-9.376+(0.0001882*I454*H454)+(0.0022*J454*I454)+(0.005841*J454*H454)-(0.002658*J454*F454)+(0.07693*(F454/G454)*100)))</f>
        <v>#DIV/0!</v>
      </c>
      <c r="L454" s="74" t="e">
        <f t="shared" ref="L454:L500" si="83">J454-K454</f>
        <v>#DIV/0!</v>
      </c>
      <c r="M454" s="75" t="e">
        <f t="shared" ref="M454:M500" si="84">IF(A454="m",(IF(L454&lt;12.8,1,IF(L454&gt;14.8,3,2))),(IF(L454&lt;11,1,IF(L454&gt;13,3,2))))</f>
        <v>#DIV/0!</v>
      </c>
      <c r="N454" s="76" t="e">
        <f t="shared" ref="N454:N500" si="85">IF(M454=1,"Früh / précoce",IF(M454=2,"Durchschnittlich / Normal","Spät / Tardif"))</f>
        <v>#DIV/0!</v>
      </c>
      <c r="O454" s="75" t="e">
        <f t="shared" ref="O454:O500" si="86">IF(A454="m",(IF(L454&lt;12.8,1,IF(L454&lt;13.3,2,IF(L454&gt;14.8,5,IF(L454&gt;14.3,4,3))))),(IF(L454&lt;11,1,IF(L454&lt;11.5,2,IF(L454&gt;13,5,IF(L454&gt;12.5,4,3))))))</f>
        <v>#DIV/0!</v>
      </c>
      <c r="P454" s="75" t="e">
        <f t="shared" ref="P454:P500" si="87">IF(O454=1,"Früh / précoce",IF(O454=2,"Möglicherweise Früh / éventuellement précoce", IF(O454=3,"Durchschnittlich / Normal",IF(O454=4,"Möglicherweise spät / éventuellement tardif","Spät / Tardif"))))</f>
        <v>#DIV/0!</v>
      </c>
      <c r="Q454" s="77" t="e">
        <f>IF(A454="m",VLOOKUP(K454,Berechnung_Male!$A$1:$D$42,W454,TRUE),VLOOKUP(Eingabeblatt!K454,Berechnung_Female!$A$1:$D$42,W454,TRUE))</f>
        <v>#DIV/0!</v>
      </c>
      <c r="R454" s="77" t="e">
        <f t="shared" ref="R454:R500" si="88">G454+Q454</f>
        <v>#DIV/0!</v>
      </c>
      <c r="S454" s="78" t="e">
        <f t="shared" ref="S454:S500" si="89">G454/R454</f>
        <v>#DIV/0!</v>
      </c>
      <c r="V454" s="102"/>
      <c r="W454" s="80" t="e">
        <f t="shared" ref="W454:W500" si="90">IF(A454="m",IF(L454&lt;12.8,2,IF(L454&lt;14.8,3,4)),IF(L454&lt;11,2,IF(L454&lt;13,3,4)))</f>
        <v>#DIV/0!</v>
      </c>
    </row>
    <row r="455" spans="1:23" s="96" customFormat="1" ht="15" customHeight="1" x14ac:dyDescent="0.2">
      <c r="A455" s="97"/>
      <c r="B455" s="98"/>
      <c r="C455" s="97"/>
      <c r="D455" s="97"/>
      <c r="E455" s="99"/>
      <c r="F455" s="100"/>
      <c r="G455" s="101"/>
      <c r="H455" s="100"/>
      <c r="I455" s="71">
        <f t="shared" si="80"/>
        <v>0</v>
      </c>
      <c r="J455" s="72">
        <f t="shared" si="81"/>
        <v>0</v>
      </c>
      <c r="K455" s="73" t="e">
        <f t="shared" si="82"/>
        <v>#DIV/0!</v>
      </c>
      <c r="L455" s="74" t="e">
        <f t="shared" si="83"/>
        <v>#DIV/0!</v>
      </c>
      <c r="M455" s="75" t="e">
        <f t="shared" si="84"/>
        <v>#DIV/0!</v>
      </c>
      <c r="N455" s="76" t="e">
        <f t="shared" si="85"/>
        <v>#DIV/0!</v>
      </c>
      <c r="O455" s="75" t="e">
        <f t="shared" si="86"/>
        <v>#DIV/0!</v>
      </c>
      <c r="P455" s="75" t="e">
        <f t="shared" si="87"/>
        <v>#DIV/0!</v>
      </c>
      <c r="Q455" s="77" t="e">
        <f>IF(A455="m",VLOOKUP(K455,Berechnung_Male!$A$1:$D$42,W455,TRUE),VLOOKUP(Eingabeblatt!K455,Berechnung_Female!$A$1:$D$42,W455,TRUE))</f>
        <v>#DIV/0!</v>
      </c>
      <c r="R455" s="77" t="e">
        <f t="shared" si="88"/>
        <v>#DIV/0!</v>
      </c>
      <c r="S455" s="78" t="e">
        <f t="shared" si="89"/>
        <v>#DIV/0!</v>
      </c>
      <c r="V455" s="102"/>
      <c r="W455" s="80" t="e">
        <f t="shared" si="90"/>
        <v>#DIV/0!</v>
      </c>
    </row>
    <row r="456" spans="1:23" s="96" customFormat="1" ht="15" customHeight="1" x14ac:dyDescent="0.2">
      <c r="A456" s="97"/>
      <c r="B456" s="98"/>
      <c r="C456" s="97"/>
      <c r="D456" s="97"/>
      <c r="E456" s="99"/>
      <c r="F456" s="100"/>
      <c r="G456" s="101"/>
      <c r="H456" s="100"/>
      <c r="I456" s="71">
        <f t="shared" si="80"/>
        <v>0</v>
      </c>
      <c r="J456" s="72">
        <f t="shared" si="81"/>
        <v>0</v>
      </c>
      <c r="K456" s="73" t="e">
        <f t="shared" si="82"/>
        <v>#DIV/0!</v>
      </c>
      <c r="L456" s="74" t="e">
        <f t="shared" si="83"/>
        <v>#DIV/0!</v>
      </c>
      <c r="M456" s="75" t="e">
        <f t="shared" si="84"/>
        <v>#DIV/0!</v>
      </c>
      <c r="N456" s="76" t="e">
        <f t="shared" si="85"/>
        <v>#DIV/0!</v>
      </c>
      <c r="O456" s="75" t="e">
        <f t="shared" si="86"/>
        <v>#DIV/0!</v>
      </c>
      <c r="P456" s="75" t="e">
        <f t="shared" si="87"/>
        <v>#DIV/0!</v>
      </c>
      <c r="Q456" s="77" t="e">
        <f>IF(A456="m",VLOOKUP(K456,Berechnung_Male!$A$1:$D$42,W456,TRUE),VLOOKUP(Eingabeblatt!K456,Berechnung_Female!$A$1:$D$42,W456,TRUE))</f>
        <v>#DIV/0!</v>
      </c>
      <c r="R456" s="77" t="e">
        <f t="shared" si="88"/>
        <v>#DIV/0!</v>
      </c>
      <c r="S456" s="78" t="e">
        <f t="shared" si="89"/>
        <v>#DIV/0!</v>
      </c>
      <c r="V456" s="102"/>
      <c r="W456" s="80" t="e">
        <f t="shared" si="90"/>
        <v>#DIV/0!</v>
      </c>
    </row>
    <row r="457" spans="1:23" s="96" customFormat="1" ht="15" customHeight="1" x14ac:dyDescent="0.2">
      <c r="A457" s="97"/>
      <c r="B457" s="98"/>
      <c r="C457" s="97"/>
      <c r="D457" s="97"/>
      <c r="E457" s="99"/>
      <c r="F457" s="100"/>
      <c r="G457" s="101"/>
      <c r="H457" s="100"/>
      <c r="I457" s="71">
        <f t="shared" si="80"/>
        <v>0</v>
      </c>
      <c r="J457" s="72">
        <f t="shared" si="81"/>
        <v>0</v>
      </c>
      <c r="K457" s="73" t="e">
        <f t="shared" si="82"/>
        <v>#DIV/0!</v>
      </c>
      <c r="L457" s="74" t="e">
        <f t="shared" si="83"/>
        <v>#DIV/0!</v>
      </c>
      <c r="M457" s="75" t="e">
        <f t="shared" si="84"/>
        <v>#DIV/0!</v>
      </c>
      <c r="N457" s="76" t="e">
        <f t="shared" si="85"/>
        <v>#DIV/0!</v>
      </c>
      <c r="O457" s="75" t="e">
        <f t="shared" si="86"/>
        <v>#DIV/0!</v>
      </c>
      <c r="P457" s="75" t="e">
        <f t="shared" si="87"/>
        <v>#DIV/0!</v>
      </c>
      <c r="Q457" s="77" t="e">
        <f>IF(A457="m",VLOOKUP(K457,Berechnung_Male!$A$1:$D$42,W457,TRUE),VLOOKUP(Eingabeblatt!K457,Berechnung_Female!$A$1:$D$42,W457,TRUE))</f>
        <v>#DIV/0!</v>
      </c>
      <c r="R457" s="77" t="e">
        <f t="shared" si="88"/>
        <v>#DIV/0!</v>
      </c>
      <c r="S457" s="78" t="e">
        <f t="shared" si="89"/>
        <v>#DIV/0!</v>
      </c>
      <c r="V457" s="102"/>
      <c r="W457" s="80" t="e">
        <f t="shared" si="90"/>
        <v>#DIV/0!</v>
      </c>
    </row>
    <row r="458" spans="1:23" s="96" customFormat="1" ht="15" customHeight="1" x14ac:dyDescent="0.2">
      <c r="A458" s="97"/>
      <c r="B458" s="98"/>
      <c r="C458" s="97"/>
      <c r="D458" s="97"/>
      <c r="E458" s="99"/>
      <c r="F458" s="100"/>
      <c r="G458" s="101"/>
      <c r="H458" s="100"/>
      <c r="I458" s="71">
        <f t="shared" si="80"/>
        <v>0</v>
      </c>
      <c r="J458" s="72">
        <f t="shared" si="81"/>
        <v>0</v>
      </c>
      <c r="K458" s="73" t="e">
        <f t="shared" si="82"/>
        <v>#DIV/0!</v>
      </c>
      <c r="L458" s="74" t="e">
        <f t="shared" si="83"/>
        <v>#DIV/0!</v>
      </c>
      <c r="M458" s="75" t="e">
        <f t="shared" si="84"/>
        <v>#DIV/0!</v>
      </c>
      <c r="N458" s="76" t="e">
        <f t="shared" si="85"/>
        <v>#DIV/0!</v>
      </c>
      <c r="O458" s="75" t="e">
        <f t="shared" si="86"/>
        <v>#DIV/0!</v>
      </c>
      <c r="P458" s="75" t="e">
        <f t="shared" si="87"/>
        <v>#DIV/0!</v>
      </c>
      <c r="Q458" s="77" t="e">
        <f>IF(A458="m",VLOOKUP(K458,Berechnung_Male!$A$1:$D$42,W458,TRUE),VLOOKUP(Eingabeblatt!K458,Berechnung_Female!$A$1:$D$42,W458,TRUE))</f>
        <v>#DIV/0!</v>
      </c>
      <c r="R458" s="77" t="e">
        <f t="shared" si="88"/>
        <v>#DIV/0!</v>
      </c>
      <c r="S458" s="78" t="e">
        <f t="shared" si="89"/>
        <v>#DIV/0!</v>
      </c>
      <c r="V458" s="102"/>
      <c r="W458" s="80" t="e">
        <f t="shared" si="90"/>
        <v>#DIV/0!</v>
      </c>
    </row>
    <row r="459" spans="1:23" s="96" customFormat="1" ht="15" customHeight="1" x14ac:dyDescent="0.2">
      <c r="A459" s="97"/>
      <c r="B459" s="98"/>
      <c r="C459" s="97"/>
      <c r="D459" s="97"/>
      <c r="E459" s="99"/>
      <c r="F459" s="100"/>
      <c r="G459" s="101"/>
      <c r="H459" s="100"/>
      <c r="I459" s="71">
        <f t="shared" si="80"/>
        <v>0</v>
      </c>
      <c r="J459" s="72">
        <f t="shared" si="81"/>
        <v>0</v>
      </c>
      <c r="K459" s="73" t="e">
        <f t="shared" si="82"/>
        <v>#DIV/0!</v>
      </c>
      <c r="L459" s="74" t="e">
        <f t="shared" si="83"/>
        <v>#DIV/0!</v>
      </c>
      <c r="M459" s="75" t="e">
        <f t="shared" si="84"/>
        <v>#DIV/0!</v>
      </c>
      <c r="N459" s="76" t="e">
        <f t="shared" si="85"/>
        <v>#DIV/0!</v>
      </c>
      <c r="O459" s="75" t="e">
        <f t="shared" si="86"/>
        <v>#DIV/0!</v>
      </c>
      <c r="P459" s="75" t="e">
        <f t="shared" si="87"/>
        <v>#DIV/0!</v>
      </c>
      <c r="Q459" s="77" t="e">
        <f>IF(A459="m",VLOOKUP(K459,Berechnung_Male!$A$1:$D$42,W459,TRUE),VLOOKUP(Eingabeblatt!K459,Berechnung_Female!$A$1:$D$42,W459,TRUE))</f>
        <v>#DIV/0!</v>
      </c>
      <c r="R459" s="77" t="e">
        <f t="shared" si="88"/>
        <v>#DIV/0!</v>
      </c>
      <c r="S459" s="78" t="e">
        <f t="shared" si="89"/>
        <v>#DIV/0!</v>
      </c>
      <c r="V459" s="102"/>
      <c r="W459" s="80" t="e">
        <f t="shared" si="90"/>
        <v>#DIV/0!</v>
      </c>
    </row>
    <row r="460" spans="1:23" s="96" customFormat="1" ht="15" customHeight="1" x14ac:dyDescent="0.2">
      <c r="A460" s="97"/>
      <c r="B460" s="98"/>
      <c r="C460" s="97"/>
      <c r="D460" s="97"/>
      <c r="E460" s="99"/>
      <c r="F460" s="100"/>
      <c r="G460" s="101"/>
      <c r="H460" s="100"/>
      <c r="I460" s="71">
        <f t="shared" si="80"/>
        <v>0</v>
      </c>
      <c r="J460" s="72">
        <f t="shared" si="81"/>
        <v>0</v>
      </c>
      <c r="K460" s="73" t="e">
        <f t="shared" si="82"/>
        <v>#DIV/0!</v>
      </c>
      <c r="L460" s="74" t="e">
        <f t="shared" si="83"/>
        <v>#DIV/0!</v>
      </c>
      <c r="M460" s="75" t="e">
        <f t="shared" si="84"/>
        <v>#DIV/0!</v>
      </c>
      <c r="N460" s="76" t="e">
        <f t="shared" si="85"/>
        <v>#DIV/0!</v>
      </c>
      <c r="O460" s="75" t="e">
        <f t="shared" si="86"/>
        <v>#DIV/0!</v>
      </c>
      <c r="P460" s="75" t="e">
        <f t="shared" si="87"/>
        <v>#DIV/0!</v>
      </c>
      <c r="Q460" s="77" t="e">
        <f>IF(A460="m",VLOOKUP(K460,Berechnung_Male!$A$1:$D$42,W460,TRUE),VLOOKUP(Eingabeblatt!K460,Berechnung_Female!$A$1:$D$42,W460,TRUE))</f>
        <v>#DIV/0!</v>
      </c>
      <c r="R460" s="77" t="e">
        <f t="shared" si="88"/>
        <v>#DIV/0!</v>
      </c>
      <c r="S460" s="78" t="e">
        <f t="shared" si="89"/>
        <v>#DIV/0!</v>
      </c>
      <c r="V460" s="102"/>
      <c r="W460" s="80" t="e">
        <f t="shared" si="90"/>
        <v>#DIV/0!</v>
      </c>
    </row>
    <row r="461" spans="1:23" s="96" customFormat="1" ht="15" customHeight="1" x14ac:dyDescent="0.2">
      <c r="A461" s="97"/>
      <c r="B461" s="98"/>
      <c r="C461" s="97"/>
      <c r="D461" s="97"/>
      <c r="E461" s="99"/>
      <c r="F461" s="100"/>
      <c r="G461" s="101"/>
      <c r="H461" s="100"/>
      <c r="I461" s="71">
        <f t="shared" si="80"/>
        <v>0</v>
      </c>
      <c r="J461" s="72">
        <f t="shared" si="81"/>
        <v>0</v>
      </c>
      <c r="K461" s="73" t="e">
        <f t="shared" si="82"/>
        <v>#DIV/0!</v>
      </c>
      <c r="L461" s="74" t="e">
        <f t="shared" si="83"/>
        <v>#DIV/0!</v>
      </c>
      <c r="M461" s="75" t="e">
        <f t="shared" si="84"/>
        <v>#DIV/0!</v>
      </c>
      <c r="N461" s="76" t="e">
        <f t="shared" si="85"/>
        <v>#DIV/0!</v>
      </c>
      <c r="O461" s="75" t="e">
        <f t="shared" si="86"/>
        <v>#DIV/0!</v>
      </c>
      <c r="P461" s="75" t="e">
        <f t="shared" si="87"/>
        <v>#DIV/0!</v>
      </c>
      <c r="Q461" s="77" t="e">
        <f>IF(A461="m",VLOOKUP(K461,Berechnung_Male!$A$1:$D$42,W461,TRUE),VLOOKUP(Eingabeblatt!K461,Berechnung_Female!$A$1:$D$42,W461,TRUE))</f>
        <v>#DIV/0!</v>
      </c>
      <c r="R461" s="77" t="e">
        <f t="shared" si="88"/>
        <v>#DIV/0!</v>
      </c>
      <c r="S461" s="78" t="e">
        <f t="shared" si="89"/>
        <v>#DIV/0!</v>
      </c>
      <c r="V461" s="102"/>
      <c r="W461" s="80" t="e">
        <f t="shared" si="90"/>
        <v>#DIV/0!</v>
      </c>
    </row>
    <row r="462" spans="1:23" s="96" customFormat="1" ht="15" customHeight="1" x14ac:dyDescent="0.2">
      <c r="A462" s="97"/>
      <c r="B462" s="98"/>
      <c r="C462" s="97"/>
      <c r="D462" s="97"/>
      <c r="E462" s="99"/>
      <c r="F462" s="100"/>
      <c r="G462" s="101"/>
      <c r="H462" s="100"/>
      <c r="I462" s="71">
        <f t="shared" si="80"/>
        <v>0</v>
      </c>
      <c r="J462" s="72">
        <f t="shared" si="81"/>
        <v>0</v>
      </c>
      <c r="K462" s="73" t="e">
        <f t="shared" si="82"/>
        <v>#DIV/0!</v>
      </c>
      <c r="L462" s="74" t="e">
        <f t="shared" si="83"/>
        <v>#DIV/0!</v>
      </c>
      <c r="M462" s="75" t="e">
        <f t="shared" si="84"/>
        <v>#DIV/0!</v>
      </c>
      <c r="N462" s="76" t="e">
        <f t="shared" si="85"/>
        <v>#DIV/0!</v>
      </c>
      <c r="O462" s="75" t="e">
        <f t="shared" si="86"/>
        <v>#DIV/0!</v>
      </c>
      <c r="P462" s="75" t="e">
        <f t="shared" si="87"/>
        <v>#DIV/0!</v>
      </c>
      <c r="Q462" s="77" t="e">
        <f>IF(A462="m",VLOOKUP(K462,Berechnung_Male!$A$1:$D$42,W462,TRUE),VLOOKUP(Eingabeblatt!K462,Berechnung_Female!$A$1:$D$42,W462,TRUE))</f>
        <v>#DIV/0!</v>
      </c>
      <c r="R462" s="77" t="e">
        <f t="shared" si="88"/>
        <v>#DIV/0!</v>
      </c>
      <c r="S462" s="78" t="e">
        <f t="shared" si="89"/>
        <v>#DIV/0!</v>
      </c>
      <c r="V462" s="102"/>
      <c r="W462" s="80" t="e">
        <f t="shared" si="90"/>
        <v>#DIV/0!</v>
      </c>
    </row>
    <row r="463" spans="1:23" s="96" customFormat="1" ht="15" customHeight="1" x14ac:dyDescent="0.2">
      <c r="A463" s="97"/>
      <c r="B463" s="98"/>
      <c r="C463" s="97"/>
      <c r="D463" s="97"/>
      <c r="E463" s="99"/>
      <c r="F463" s="100"/>
      <c r="G463" s="101"/>
      <c r="H463" s="100"/>
      <c r="I463" s="71">
        <f t="shared" si="80"/>
        <v>0</v>
      </c>
      <c r="J463" s="72">
        <f t="shared" si="81"/>
        <v>0</v>
      </c>
      <c r="K463" s="73" t="e">
        <f t="shared" si="82"/>
        <v>#DIV/0!</v>
      </c>
      <c r="L463" s="74" t="e">
        <f t="shared" si="83"/>
        <v>#DIV/0!</v>
      </c>
      <c r="M463" s="75" t="e">
        <f t="shared" si="84"/>
        <v>#DIV/0!</v>
      </c>
      <c r="N463" s="76" t="e">
        <f t="shared" si="85"/>
        <v>#DIV/0!</v>
      </c>
      <c r="O463" s="75" t="e">
        <f t="shared" si="86"/>
        <v>#DIV/0!</v>
      </c>
      <c r="P463" s="75" t="e">
        <f t="shared" si="87"/>
        <v>#DIV/0!</v>
      </c>
      <c r="Q463" s="77" t="e">
        <f>IF(A463="m",VLOOKUP(K463,Berechnung_Male!$A$1:$D$42,W463,TRUE),VLOOKUP(Eingabeblatt!K463,Berechnung_Female!$A$1:$D$42,W463,TRUE))</f>
        <v>#DIV/0!</v>
      </c>
      <c r="R463" s="77" t="e">
        <f t="shared" si="88"/>
        <v>#DIV/0!</v>
      </c>
      <c r="S463" s="78" t="e">
        <f t="shared" si="89"/>
        <v>#DIV/0!</v>
      </c>
      <c r="V463" s="102"/>
      <c r="W463" s="80" t="e">
        <f t="shared" si="90"/>
        <v>#DIV/0!</v>
      </c>
    </row>
    <row r="464" spans="1:23" s="96" customFormat="1" ht="15" customHeight="1" x14ac:dyDescent="0.2">
      <c r="A464" s="97"/>
      <c r="B464" s="98"/>
      <c r="C464" s="97"/>
      <c r="D464" s="97"/>
      <c r="E464" s="99"/>
      <c r="F464" s="100"/>
      <c r="G464" s="101"/>
      <c r="H464" s="100"/>
      <c r="I464" s="71">
        <f t="shared" si="80"/>
        <v>0</v>
      </c>
      <c r="J464" s="72">
        <f t="shared" si="81"/>
        <v>0</v>
      </c>
      <c r="K464" s="73" t="e">
        <f t="shared" si="82"/>
        <v>#DIV/0!</v>
      </c>
      <c r="L464" s="74" t="e">
        <f t="shared" si="83"/>
        <v>#DIV/0!</v>
      </c>
      <c r="M464" s="75" t="e">
        <f t="shared" si="84"/>
        <v>#DIV/0!</v>
      </c>
      <c r="N464" s="76" t="e">
        <f t="shared" si="85"/>
        <v>#DIV/0!</v>
      </c>
      <c r="O464" s="75" t="e">
        <f t="shared" si="86"/>
        <v>#DIV/0!</v>
      </c>
      <c r="P464" s="75" t="e">
        <f t="shared" si="87"/>
        <v>#DIV/0!</v>
      </c>
      <c r="Q464" s="77" t="e">
        <f>IF(A464="m",VLOOKUP(K464,Berechnung_Male!$A$1:$D$42,W464,TRUE),VLOOKUP(Eingabeblatt!K464,Berechnung_Female!$A$1:$D$42,W464,TRUE))</f>
        <v>#DIV/0!</v>
      </c>
      <c r="R464" s="77" t="e">
        <f t="shared" si="88"/>
        <v>#DIV/0!</v>
      </c>
      <c r="S464" s="78" t="e">
        <f t="shared" si="89"/>
        <v>#DIV/0!</v>
      </c>
      <c r="V464" s="102"/>
      <c r="W464" s="80" t="e">
        <f t="shared" si="90"/>
        <v>#DIV/0!</v>
      </c>
    </row>
    <row r="465" spans="1:23" s="96" customFormat="1" ht="15" customHeight="1" x14ac:dyDescent="0.2">
      <c r="A465" s="97"/>
      <c r="B465" s="98"/>
      <c r="C465" s="97"/>
      <c r="D465" s="97"/>
      <c r="E465" s="99"/>
      <c r="F465" s="100"/>
      <c r="G465" s="101"/>
      <c r="H465" s="100"/>
      <c r="I465" s="71">
        <f t="shared" si="80"/>
        <v>0</v>
      </c>
      <c r="J465" s="72">
        <f t="shared" si="81"/>
        <v>0</v>
      </c>
      <c r="K465" s="73" t="e">
        <f t="shared" si="82"/>
        <v>#DIV/0!</v>
      </c>
      <c r="L465" s="74" t="e">
        <f t="shared" si="83"/>
        <v>#DIV/0!</v>
      </c>
      <c r="M465" s="75" t="e">
        <f t="shared" si="84"/>
        <v>#DIV/0!</v>
      </c>
      <c r="N465" s="76" t="e">
        <f t="shared" si="85"/>
        <v>#DIV/0!</v>
      </c>
      <c r="O465" s="75" t="e">
        <f t="shared" si="86"/>
        <v>#DIV/0!</v>
      </c>
      <c r="P465" s="75" t="e">
        <f t="shared" si="87"/>
        <v>#DIV/0!</v>
      </c>
      <c r="Q465" s="77" t="e">
        <f>IF(A465="m",VLOOKUP(K465,Berechnung_Male!$A$1:$D$42,W465,TRUE),VLOOKUP(Eingabeblatt!K465,Berechnung_Female!$A$1:$D$42,W465,TRUE))</f>
        <v>#DIV/0!</v>
      </c>
      <c r="R465" s="77" t="e">
        <f t="shared" si="88"/>
        <v>#DIV/0!</v>
      </c>
      <c r="S465" s="78" t="e">
        <f t="shared" si="89"/>
        <v>#DIV/0!</v>
      </c>
      <c r="V465" s="102"/>
      <c r="W465" s="80" t="e">
        <f t="shared" si="90"/>
        <v>#DIV/0!</v>
      </c>
    </row>
    <row r="466" spans="1:23" s="96" customFormat="1" ht="15" customHeight="1" x14ac:dyDescent="0.2">
      <c r="A466" s="97"/>
      <c r="B466" s="98"/>
      <c r="C466" s="97"/>
      <c r="D466" s="97"/>
      <c r="E466" s="99"/>
      <c r="F466" s="100"/>
      <c r="G466" s="101"/>
      <c r="H466" s="100"/>
      <c r="I466" s="71">
        <f t="shared" si="80"/>
        <v>0</v>
      </c>
      <c r="J466" s="72">
        <f t="shared" si="81"/>
        <v>0</v>
      </c>
      <c r="K466" s="73" t="e">
        <f t="shared" si="82"/>
        <v>#DIV/0!</v>
      </c>
      <c r="L466" s="74" t="e">
        <f t="shared" si="83"/>
        <v>#DIV/0!</v>
      </c>
      <c r="M466" s="75" t="e">
        <f t="shared" si="84"/>
        <v>#DIV/0!</v>
      </c>
      <c r="N466" s="76" t="e">
        <f t="shared" si="85"/>
        <v>#DIV/0!</v>
      </c>
      <c r="O466" s="75" t="e">
        <f t="shared" si="86"/>
        <v>#DIV/0!</v>
      </c>
      <c r="P466" s="75" t="e">
        <f t="shared" si="87"/>
        <v>#DIV/0!</v>
      </c>
      <c r="Q466" s="77" t="e">
        <f>IF(A466="m",VLOOKUP(K466,Berechnung_Male!$A$1:$D$42,W466,TRUE),VLOOKUP(Eingabeblatt!K466,Berechnung_Female!$A$1:$D$42,W466,TRUE))</f>
        <v>#DIV/0!</v>
      </c>
      <c r="R466" s="77" t="e">
        <f t="shared" si="88"/>
        <v>#DIV/0!</v>
      </c>
      <c r="S466" s="78" t="e">
        <f t="shared" si="89"/>
        <v>#DIV/0!</v>
      </c>
      <c r="V466" s="102"/>
      <c r="W466" s="80" t="e">
        <f t="shared" si="90"/>
        <v>#DIV/0!</v>
      </c>
    </row>
    <row r="467" spans="1:23" s="96" customFormat="1" ht="15" customHeight="1" x14ac:dyDescent="0.2">
      <c r="A467" s="97"/>
      <c r="B467" s="98"/>
      <c r="C467" s="97"/>
      <c r="D467" s="97"/>
      <c r="E467" s="99"/>
      <c r="F467" s="100"/>
      <c r="G467" s="101"/>
      <c r="H467" s="100"/>
      <c r="I467" s="71">
        <f t="shared" si="80"/>
        <v>0</v>
      </c>
      <c r="J467" s="72">
        <f t="shared" si="81"/>
        <v>0</v>
      </c>
      <c r="K467" s="73" t="e">
        <f t="shared" si="82"/>
        <v>#DIV/0!</v>
      </c>
      <c r="L467" s="74" t="e">
        <f t="shared" si="83"/>
        <v>#DIV/0!</v>
      </c>
      <c r="M467" s="75" t="e">
        <f t="shared" si="84"/>
        <v>#DIV/0!</v>
      </c>
      <c r="N467" s="76" t="e">
        <f t="shared" si="85"/>
        <v>#DIV/0!</v>
      </c>
      <c r="O467" s="75" t="e">
        <f t="shared" si="86"/>
        <v>#DIV/0!</v>
      </c>
      <c r="P467" s="75" t="e">
        <f t="shared" si="87"/>
        <v>#DIV/0!</v>
      </c>
      <c r="Q467" s="77" t="e">
        <f>IF(A467="m",VLOOKUP(K467,Berechnung_Male!$A$1:$D$42,W467,TRUE),VLOOKUP(Eingabeblatt!K467,Berechnung_Female!$A$1:$D$42,W467,TRUE))</f>
        <v>#DIV/0!</v>
      </c>
      <c r="R467" s="77" t="e">
        <f t="shared" si="88"/>
        <v>#DIV/0!</v>
      </c>
      <c r="S467" s="78" t="e">
        <f t="shared" si="89"/>
        <v>#DIV/0!</v>
      </c>
      <c r="V467" s="102"/>
      <c r="W467" s="80" t="e">
        <f t="shared" si="90"/>
        <v>#DIV/0!</v>
      </c>
    </row>
    <row r="468" spans="1:23" s="96" customFormat="1" ht="15" customHeight="1" x14ac:dyDescent="0.2">
      <c r="A468" s="97"/>
      <c r="B468" s="98"/>
      <c r="C468" s="97"/>
      <c r="D468" s="97"/>
      <c r="E468" s="99"/>
      <c r="F468" s="100"/>
      <c r="G468" s="101"/>
      <c r="H468" s="100"/>
      <c r="I468" s="71">
        <f t="shared" si="80"/>
        <v>0</v>
      </c>
      <c r="J468" s="72">
        <f t="shared" si="81"/>
        <v>0</v>
      </c>
      <c r="K468" s="73" t="e">
        <f t="shared" si="82"/>
        <v>#DIV/0!</v>
      </c>
      <c r="L468" s="74" t="e">
        <f t="shared" si="83"/>
        <v>#DIV/0!</v>
      </c>
      <c r="M468" s="75" t="e">
        <f t="shared" si="84"/>
        <v>#DIV/0!</v>
      </c>
      <c r="N468" s="76" t="e">
        <f t="shared" si="85"/>
        <v>#DIV/0!</v>
      </c>
      <c r="O468" s="75" t="e">
        <f t="shared" si="86"/>
        <v>#DIV/0!</v>
      </c>
      <c r="P468" s="75" t="e">
        <f t="shared" si="87"/>
        <v>#DIV/0!</v>
      </c>
      <c r="Q468" s="77" t="e">
        <f>IF(A468="m",VLOOKUP(K468,Berechnung_Male!$A$1:$D$42,W468,TRUE),VLOOKUP(Eingabeblatt!K468,Berechnung_Female!$A$1:$D$42,W468,TRUE))</f>
        <v>#DIV/0!</v>
      </c>
      <c r="R468" s="77" t="e">
        <f t="shared" si="88"/>
        <v>#DIV/0!</v>
      </c>
      <c r="S468" s="78" t="e">
        <f t="shared" si="89"/>
        <v>#DIV/0!</v>
      </c>
      <c r="V468" s="102"/>
      <c r="W468" s="80" t="e">
        <f t="shared" si="90"/>
        <v>#DIV/0!</v>
      </c>
    </row>
    <row r="469" spans="1:23" s="96" customFormat="1" ht="15" customHeight="1" x14ac:dyDescent="0.2">
      <c r="A469" s="97"/>
      <c r="B469" s="98"/>
      <c r="C469" s="97"/>
      <c r="D469" s="97"/>
      <c r="E469" s="99"/>
      <c r="F469" s="100"/>
      <c r="G469" s="101"/>
      <c r="H469" s="100"/>
      <c r="I469" s="71">
        <f t="shared" si="80"/>
        <v>0</v>
      </c>
      <c r="J469" s="72">
        <f t="shared" si="81"/>
        <v>0</v>
      </c>
      <c r="K469" s="73" t="e">
        <f t="shared" si="82"/>
        <v>#DIV/0!</v>
      </c>
      <c r="L469" s="74" t="e">
        <f t="shared" si="83"/>
        <v>#DIV/0!</v>
      </c>
      <c r="M469" s="75" t="e">
        <f t="shared" si="84"/>
        <v>#DIV/0!</v>
      </c>
      <c r="N469" s="76" t="e">
        <f t="shared" si="85"/>
        <v>#DIV/0!</v>
      </c>
      <c r="O469" s="75" t="e">
        <f t="shared" si="86"/>
        <v>#DIV/0!</v>
      </c>
      <c r="P469" s="75" t="e">
        <f t="shared" si="87"/>
        <v>#DIV/0!</v>
      </c>
      <c r="Q469" s="77" t="e">
        <f>IF(A469="m",VLOOKUP(K469,Berechnung_Male!$A$1:$D$42,W469,TRUE),VLOOKUP(Eingabeblatt!K469,Berechnung_Female!$A$1:$D$42,W469,TRUE))</f>
        <v>#DIV/0!</v>
      </c>
      <c r="R469" s="77" t="e">
        <f t="shared" si="88"/>
        <v>#DIV/0!</v>
      </c>
      <c r="S469" s="78" t="e">
        <f t="shared" si="89"/>
        <v>#DIV/0!</v>
      </c>
      <c r="V469" s="102"/>
      <c r="W469" s="80" t="e">
        <f t="shared" si="90"/>
        <v>#DIV/0!</v>
      </c>
    </row>
    <row r="470" spans="1:23" s="96" customFormat="1" ht="15" customHeight="1" x14ac:dyDescent="0.2">
      <c r="A470" s="97"/>
      <c r="B470" s="98"/>
      <c r="C470" s="97"/>
      <c r="D470" s="97"/>
      <c r="E470" s="99"/>
      <c r="F470" s="100"/>
      <c r="G470" s="101"/>
      <c r="H470" s="100"/>
      <c r="I470" s="71">
        <f t="shared" si="80"/>
        <v>0</v>
      </c>
      <c r="J470" s="72">
        <f t="shared" si="81"/>
        <v>0</v>
      </c>
      <c r="K470" s="73" t="e">
        <f t="shared" si="82"/>
        <v>#DIV/0!</v>
      </c>
      <c r="L470" s="74" t="e">
        <f t="shared" si="83"/>
        <v>#DIV/0!</v>
      </c>
      <c r="M470" s="75" t="e">
        <f t="shared" si="84"/>
        <v>#DIV/0!</v>
      </c>
      <c r="N470" s="76" t="e">
        <f t="shared" si="85"/>
        <v>#DIV/0!</v>
      </c>
      <c r="O470" s="75" t="e">
        <f t="shared" si="86"/>
        <v>#DIV/0!</v>
      </c>
      <c r="P470" s="75" t="e">
        <f t="shared" si="87"/>
        <v>#DIV/0!</v>
      </c>
      <c r="Q470" s="77" t="e">
        <f>IF(A470="m",VLOOKUP(K470,Berechnung_Male!$A$1:$D$42,W470,TRUE),VLOOKUP(Eingabeblatt!K470,Berechnung_Female!$A$1:$D$42,W470,TRUE))</f>
        <v>#DIV/0!</v>
      </c>
      <c r="R470" s="77" t="e">
        <f t="shared" si="88"/>
        <v>#DIV/0!</v>
      </c>
      <c r="S470" s="78" t="e">
        <f t="shared" si="89"/>
        <v>#DIV/0!</v>
      </c>
      <c r="V470" s="102"/>
      <c r="W470" s="80" t="e">
        <f t="shared" si="90"/>
        <v>#DIV/0!</v>
      </c>
    </row>
    <row r="471" spans="1:23" s="96" customFormat="1" ht="15" customHeight="1" x14ac:dyDescent="0.2">
      <c r="A471" s="97"/>
      <c r="B471" s="98"/>
      <c r="C471" s="97"/>
      <c r="D471" s="97"/>
      <c r="E471" s="99"/>
      <c r="F471" s="100"/>
      <c r="G471" s="101"/>
      <c r="H471" s="100"/>
      <c r="I471" s="71">
        <f t="shared" si="80"/>
        <v>0</v>
      </c>
      <c r="J471" s="72">
        <f t="shared" si="81"/>
        <v>0</v>
      </c>
      <c r="K471" s="73" t="e">
        <f t="shared" si="82"/>
        <v>#DIV/0!</v>
      </c>
      <c r="L471" s="74" t="e">
        <f t="shared" si="83"/>
        <v>#DIV/0!</v>
      </c>
      <c r="M471" s="75" t="e">
        <f t="shared" si="84"/>
        <v>#DIV/0!</v>
      </c>
      <c r="N471" s="76" t="e">
        <f t="shared" si="85"/>
        <v>#DIV/0!</v>
      </c>
      <c r="O471" s="75" t="e">
        <f t="shared" si="86"/>
        <v>#DIV/0!</v>
      </c>
      <c r="P471" s="75" t="e">
        <f t="shared" si="87"/>
        <v>#DIV/0!</v>
      </c>
      <c r="Q471" s="77" t="e">
        <f>IF(A471="m",VLOOKUP(K471,Berechnung_Male!$A$1:$D$42,W471,TRUE),VLOOKUP(Eingabeblatt!K471,Berechnung_Female!$A$1:$D$42,W471,TRUE))</f>
        <v>#DIV/0!</v>
      </c>
      <c r="R471" s="77" t="e">
        <f t="shared" si="88"/>
        <v>#DIV/0!</v>
      </c>
      <c r="S471" s="78" t="e">
        <f t="shared" si="89"/>
        <v>#DIV/0!</v>
      </c>
      <c r="V471" s="102"/>
      <c r="W471" s="80" t="e">
        <f t="shared" si="90"/>
        <v>#DIV/0!</v>
      </c>
    </row>
    <row r="472" spans="1:23" s="96" customFormat="1" ht="15" customHeight="1" x14ac:dyDescent="0.2">
      <c r="A472" s="97"/>
      <c r="B472" s="98"/>
      <c r="C472" s="97"/>
      <c r="D472" s="97"/>
      <c r="E472" s="99"/>
      <c r="F472" s="100"/>
      <c r="G472" s="101"/>
      <c r="H472" s="100"/>
      <c r="I472" s="71">
        <f t="shared" si="80"/>
        <v>0</v>
      </c>
      <c r="J472" s="72">
        <f t="shared" si="81"/>
        <v>0</v>
      </c>
      <c r="K472" s="73" t="e">
        <f t="shared" si="82"/>
        <v>#DIV/0!</v>
      </c>
      <c r="L472" s="74" t="e">
        <f t="shared" si="83"/>
        <v>#DIV/0!</v>
      </c>
      <c r="M472" s="75" t="e">
        <f t="shared" si="84"/>
        <v>#DIV/0!</v>
      </c>
      <c r="N472" s="76" t="e">
        <f t="shared" si="85"/>
        <v>#DIV/0!</v>
      </c>
      <c r="O472" s="75" t="e">
        <f t="shared" si="86"/>
        <v>#DIV/0!</v>
      </c>
      <c r="P472" s="75" t="e">
        <f t="shared" si="87"/>
        <v>#DIV/0!</v>
      </c>
      <c r="Q472" s="77" t="e">
        <f>IF(A472="m",VLOOKUP(K472,Berechnung_Male!$A$1:$D$42,W472,TRUE),VLOOKUP(Eingabeblatt!K472,Berechnung_Female!$A$1:$D$42,W472,TRUE))</f>
        <v>#DIV/0!</v>
      </c>
      <c r="R472" s="77" t="e">
        <f t="shared" si="88"/>
        <v>#DIV/0!</v>
      </c>
      <c r="S472" s="78" t="e">
        <f t="shared" si="89"/>
        <v>#DIV/0!</v>
      </c>
      <c r="V472" s="102"/>
      <c r="W472" s="80" t="e">
        <f t="shared" si="90"/>
        <v>#DIV/0!</v>
      </c>
    </row>
    <row r="473" spans="1:23" s="96" customFormat="1" ht="15" customHeight="1" x14ac:dyDescent="0.2">
      <c r="A473" s="97"/>
      <c r="B473" s="98"/>
      <c r="C473" s="97"/>
      <c r="D473" s="97"/>
      <c r="E473" s="99"/>
      <c r="F473" s="100"/>
      <c r="G473" s="101"/>
      <c r="H473" s="100"/>
      <c r="I473" s="71">
        <f t="shared" si="80"/>
        <v>0</v>
      </c>
      <c r="J473" s="72">
        <f t="shared" si="81"/>
        <v>0</v>
      </c>
      <c r="K473" s="73" t="e">
        <f t="shared" si="82"/>
        <v>#DIV/0!</v>
      </c>
      <c r="L473" s="74" t="e">
        <f t="shared" si="83"/>
        <v>#DIV/0!</v>
      </c>
      <c r="M473" s="75" t="e">
        <f t="shared" si="84"/>
        <v>#DIV/0!</v>
      </c>
      <c r="N473" s="76" t="e">
        <f t="shared" si="85"/>
        <v>#DIV/0!</v>
      </c>
      <c r="O473" s="75" t="e">
        <f t="shared" si="86"/>
        <v>#DIV/0!</v>
      </c>
      <c r="P473" s="75" t="e">
        <f t="shared" si="87"/>
        <v>#DIV/0!</v>
      </c>
      <c r="Q473" s="77" t="e">
        <f>IF(A473="m",VLOOKUP(K473,Berechnung_Male!$A$1:$D$42,W473,TRUE),VLOOKUP(Eingabeblatt!K473,Berechnung_Female!$A$1:$D$42,W473,TRUE))</f>
        <v>#DIV/0!</v>
      </c>
      <c r="R473" s="77" t="e">
        <f t="shared" si="88"/>
        <v>#DIV/0!</v>
      </c>
      <c r="S473" s="78" t="e">
        <f t="shared" si="89"/>
        <v>#DIV/0!</v>
      </c>
      <c r="V473" s="102"/>
      <c r="W473" s="80" t="e">
        <f t="shared" si="90"/>
        <v>#DIV/0!</v>
      </c>
    </row>
    <row r="474" spans="1:23" s="96" customFormat="1" ht="15" customHeight="1" x14ac:dyDescent="0.2">
      <c r="A474" s="97"/>
      <c r="B474" s="98"/>
      <c r="C474" s="97"/>
      <c r="D474" s="97"/>
      <c r="E474" s="99"/>
      <c r="F474" s="100"/>
      <c r="G474" s="101"/>
      <c r="H474" s="100"/>
      <c r="I474" s="71">
        <f t="shared" si="80"/>
        <v>0</v>
      </c>
      <c r="J474" s="72">
        <f t="shared" si="81"/>
        <v>0</v>
      </c>
      <c r="K474" s="73" t="e">
        <f t="shared" si="82"/>
        <v>#DIV/0!</v>
      </c>
      <c r="L474" s="74" t="e">
        <f t="shared" si="83"/>
        <v>#DIV/0!</v>
      </c>
      <c r="M474" s="75" t="e">
        <f t="shared" si="84"/>
        <v>#DIV/0!</v>
      </c>
      <c r="N474" s="76" t="e">
        <f t="shared" si="85"/>
        <v>#DIV/0!</v>
      </c>
      <c r="O474" s="75" t="e">
        <f t="shared" si="86"/>
        <v>#DIV/0!</v>
      </c>
      <c r="P474" s="75" t="e">
        <f t="shared" si="87"/>
        <v>#DIV/0!</v>
      </c>
      <c r="Q474" s="77" t="e">
        <f>IF(A474="m",VLOOKUP(K474,Berechnung_Male!$A$1:$D$42,W474,TRUE),VLOOKUP(Eingabeblatt!K474,Berechnung_Female!$A$1:$D$42,W474,TRUE))</f>
        <v>#DIV/0!</v>
      </c>
      <c r="R474" s="77" t="e">
        <f t="shared" si="88"/>
        <v>#DIV/0!</v>
      </c>
      <c r="S474" s="78" t="e">
        <f t="shared" si="89"/>
        <v>#DIV/0!</v>
      </c>
      <c r="V474" s="102"/>
      <c r="W474" s="80" t="e">
        <f t="shared" si="90"/>
        <v>#DIV/0!</v>
      </c>
    </row>
    <row r="475" spans="1:23" s="96" customFormat="1" ht="15" customHeight="1" x14ac:dyDescent="0.2">
      <c r="A475" s="97"/>
      <c r="B475" s="98"/>
      <c r="C475" s="97"/>
      <c r="D475" s="97"/>
      <c r="E475" s="99"/>
      <c r="F475" s="100"/>
      <c r="G475" s="101"/>
      <c r="H475" s="100"/>
      <c r="I475" s="71">
        <f t="shared" si="80"/>
        <v>0</v>
      </c>
      <c r="J475" s="72">
        <f t="shared" si="81"/>
        <v>0</v>
      </c>
      <c r="K475" s="73" t="e">
        <f t="shared" si="82"/>
        <v>#DIV/0!</v>
      </c>
      <c r="L475" s="74" t="e">
        <f t="shared" si="83"/>
        <v>#DIV/0!</v>
      </c>
      <c r="M475" s="75" t="e">
        <f t="shared" si="84"/>
        <v>#DIV/0!</v>
      </c>
      <c r="N475" s="76" t="e">
        <f t="shared" si="85"/>
        <v>#DIV/0!</v>
      </c>
      <c r="O475" s="75" t="e">
        <f t="shared" si="86"/>
        <v>#DIV/0!</v>
      </c>
      <c r="P475" s="75" t="e">
        <f t="shared" si="87"/>
        <v>#DIV/0!</v>
      </c>
      <c r="Q475" s="77" t="e">
        <f>IF(A475="m",VLOOKUP(K475,Berechnung_Male!$A$1:$D$42,W475,TRUE),VLOOKUP(Eingabeblatt!K475,Berechnung_Female!$A$1:$D$42,W475,TRUE))</f>
        <v>#DIV/0!</v>
      </c>
      <c r="R475" s="77" t="e">
        <f t="shared" si="88"/>
        <v>#DIV/0!</v>
      </c>
      <c r="S475" s="78" t="e">
        <f t="shared" si="89"/>
        <v>#DIV/0!</v>
      </c>
      <c r="V475" s="102"/>
      <c r="W475" s="80" t="e">
        <f t="shared" si="90"/>
        <v>#DIV/0!</v>
      </c>
    </row>
    <row r="476" spans="1:23" s="96" customFormat="1" ht="15" customHeight="1" x14ac:dyDescent="0.2">
      <c r="A476" s="97"/>
      <c r="B476" s="98"/>
      <c r="C476" s="97"/>
      <c r="D476" s="97"/>
      <c r="E476" s="99"/>
      <c r="F476" s="100"/>
      <c r="G476" s="101"/>
      <c r="H476" s="100"/>
      <c r="I476" s="71">
        <f t="shared" si="80"/>
        <v>0</v>
      </c>
      <c r="J476" s="72">
        <f t="shared" si="81"/>
        <v>0</v>
      </c>
      <c r="K476" s="73" t="e">
        <f t="shared" si="82"/>
        <v>#DIV/0!</v>
      </c>
      <c r="L476" s="74" t="e">
        <f t="shared" si="83"/>
        <v>#DIV/0!</v>
      </c>
      <c r="M476" s="75" t="e">
        <f t="shared" si="84"/>
        <v>#DIV/0!</v>
      </c>
      <c r="N476" s="76" t="e">
        <f t="shared" si="85"/>
        <v>#DIV/0!</v>
      </c>
      <c r="O476" s="75" t="e">
        <f t="shared" si="86"/>
        <v>#DIV/0!</v>
      </c>
      <c r="P476" s="75" t="e">
        <f t="shared" si="87"/>
        <v>#DIV/0!</v>
      </c>
      <c r="Q476" s="77" t="e">
        <f>IF(A476="m",VLOOKUP(K476,Berechnung_Male!$A$1:$D$42,W476,TRUE),VLOOKUP(Eingabeblatt!K476,Berechnung_Female!$A$1:$D$42,W476,TRUE))</f>
        <v>#DIV/0!</v>
      </c>
      <c r="R476" s="77" t="e">
        <f t="shared" si="88"/>
        <v>#DIV/0!</v>
      </c>
      <c r="S476" s="78" t="e">
        <f t="shared" si="89"/>
        <v>#DIV/0!</v>
      </c>
      <c r="V476" s="102"/>
      <c r="W476" s="80" t="e">
        <f t="shared" si="90"/>
        <v>#DIV/0!</v>
      </c>
    </row>
    <row r="477" spans="1:23" s="96" customFormat="1" ht="15" customHeight="1" x14ac:dyDescent="0.2">
      <c r="A477" s="97"/>
      <c r="B477" s="98"/>
      <c r="C477" s="97"/>
      <c r="D477" s="97"/>
      <c r="E477" s="99"/>
      <c r="F477" s="100"/>
      <c r="G477" s="101"/>
      <c r="H477" s="100"/>
      <c r="I477" s="71">
        <f t="shared" si="80"/>
        <v>0</v>
      </c>
      <c r="J477" s="72">
        <f t="shared" si="81"/>
        <v>0</v>
      </c>
      <c r="K477" s="73" t="e">
        <f t="shared" si="82"/>
        <v>#DIV/0!</v>
      </c>
      <c r="L477" s="74" t="e">
        <f t="shared" si="83"/>
        <v>#DIV/0!</v>
      </c>
      <c r="M477" s="75" t="e">
        <f t="shared" si="84"/>
        <v>#DIV/0!</v>
      </c>
      <c r="N477" s="76" t="e">
        <f t="shared" si="85"/>
        <v>#DIV/0!</v>
      </c>
      <c r="O477" s="75" t="e">
        <f t="shared" si="86"/>
        <v>#DIV/0!</v>
      </c>
      <c r="P477" s="75" t="e">
        <f t="shared" si="87"/>
        <v>#DIV/0!</v>
      </c>
      <c r="Q477" s="77" t="e">
        <f>IF(A477="m",VLOOKUP(K477,Berechnung_Male!$A$1:$D$42,W477,TRUE),VLOOKUP(Eingabeblatt!K477,Berechnung_Female!$A$1:$D$42,W477,TRUE))</f>
        <v>#DIV/0!</v>
      </c>
      <c r="R477" s="77" t="e">
        <f t="shared" si="88"/>
        <v>#DIV/0!</v>
      </c>
      <c r="S477" s="78" t="e">
        <f t="shared" si="89"/>
        <v>#DIV/0!</v>
      </c>
      <c r="V477" s="102"/>
      <c r="W477" s="80" t="e">
        <f t="shared" si="90"/>
        <v>#DIV/0!</v>
      </c>
    </row>
    <row r="478" spans="1:23" s="96" customFormat="1" ht="15" customHeight="1" x14ac:dyDescent="0.2">
      <c r="A478" s="97"/>
      <c r="B478" s="98"/>
      <c r="C478" s="97"/>
      <c r="D478" s="97"/>
      <c r="E478" s="99"/>
      <c r="F478" s="100"/>
      <c r="G478" s="101"/>
      <c r="H478" s="100"/>
      <c r="I478" s="71">
        <f t="shared" si="80"/>
        <v>0</v>
      </c>
      <c r="J478" s="72">
        <f t="shared" si="81"/>
        <v>0</v>
      </c>
      <c r="K478" s="73" t="e">
        <f t="shared" si="82"/>
        <v>#DIV/0!</v>
      </c>
      <c r="L478" s="74" t="e">
        <f t="shared" si="83"/>
        <v>#DIV/0!</v>
      </c>
      <c r="M478" s="75" t="e">
        <f t="shared" si="84"/>
        <v>#DIV/0!</v>
      </c>
      <c r="N478" s="76" t="e">
        <f t="shared" si="85"/>
        <v>#DIV/0!</v>
      </c>
      <c r="O478" s="75" t="e">
        <f t="shared" si="86"/>
        <v>#DIV/0!</v>
      </c>
      <c r="P478" s="75" t="e">
        <f t="shared" si="87"/>
        <v>#DIV/0!</v>
      </c>
      <c r="Q478" s="77" t="e">
        <f>IF(A478="m",VLOOKUP(K478,Berechnung_Male!$A$1:$D$42,W478,TRUE),VLOOKUP(Eingabeblatt!K478,Berechnung_Female!$A$1:$D$42,W478,TRUE))</f>
        <v>#DIV/0!</v>
      </c>
      <c r="R478" s="77" t="e">
        <f t="shared" si="88"/>
        <v>#DIV/0!</v>
      </c>
      <c r="S478" s="78" t="e">
        <f t="shared" si="89"/>
        <v>#DIV/0!</v>
      </c>
      <c r="V478" s="102"/>
      <c r="W478" s="80" t="e">
        <f t="shared" si="90"/>
        <v>#DIV/0!</v>
      </c>
    </row>
    <row r="479" spans="1:23" s="96" customFormat="1" ht="15" customHeight="1" x14ac:dyDescent="0.2">
      <c r="A479" s="97"/>
      <c r="B479" s="98"/>
      <c r="C479" s="97"/>
      <c r="D479" s="97"/>
      <c r="E479" s="99"/>
      <c r="F479" s="100"/>
      <c r="G479" s="101"/>
      <c r="H479" s="100"/>
      <c r="I479" s="71">
        <f t="shared" si="80"/>
        <v>0</v>
      </c>
      <c r="J479" s="72">
        <f t="shared" si="81"/>
        <v>0</v>
      </c>
      <c r="K479" s="73" t="e">
        <f t="shared" si="82"/>
        <v>#DIV/0!</v>
      </c>
      <c r="L479" s="74" t="e">
        <f t="shared" si="83"/>
        <v>#DIV/0!</v>
      </c>
      <c r="M479" s="75" t="e">
        <f t="shared" si="84"/>
        <v>#DIV/0!</v>
      </c>
      <c r="N479" s="76" t="e">
        <f t="shared" si="85"/>
        <v>#DIV/0!</v>
      </c>
      <c r="O479" s="75" t="e">
        <f t="shared" si="86"/>
        <v>#DIV/0!</v>
      </c>
      <c r="P479" s="75" t="e">
        <f t="shared" si="87"/>
        <v>#DIV/0!</v>
      </c>
      <c r="Q479" s="77" t="e">
        <f>IF(A479="m",VLOOKUP(K479,Berechnung_Male!$A$1:$D$42,W479,TRUE),VLOOKUP(Eingabeblatt!K479,Berechnung_Female!$A$1:$D$42,W479,TRUE))</f>
        <v>#DIV/0!</v>
      </c>
      <c r="R479" s="77" t="e">
        <f t="shared" si="88"/>
        <v>#DIV/0!</v>
      </c>
      <c r="S479" s="78" t="e">
        <f t="shared" si="89"/>
        <v>#DIV/0!</v>
      </c>
      <c r="V479" s="102"/>
      <c r="W479" s="80" t="e">
        <f t="shared" si="90"/>
        <v>#DIV/0!</v>
      </c>
    </row>
    <row r="480" spans="1:23" s="96" customFormat="1" ht="15" customHeight="1" x14ac:dyDescent="0.2">
      <c r="A480" s="97"/>
      <c r="B480" s="98"/>
      <c r="C480" s="97"/>
      <c r="D480" s="97"/>
      <c r="E480" s="99"/>
      <c r="F480" s="100"/>
      <c r="G480" s="101"/>
      <c r="H480" s="100"/>
      <c r="I480" s="71">
        <f t="shared" si="80"/>
        <v>0</v>
      </c>
      <c r="J480" s="72">
        <f t="shared" si="81"/>
        <v>0</v>
      </c>
      <c r="K480" s="73" t="e">
        <f t="shared" si="82"/>
        <v>#DIV/0!</v>
      </c>
      <c r="L480" s="74" t="e">
        <f t="shared" si="83"/>
        <v>#DIV/0!</v>
      </c>
      <c r="M480" s="75" t="e">
        <f t="shared" si="84"/>
        <v>#DIV/0!</v>
      </c>
      <c r="N480" s="76" t="e">
        <f t="shared" si="85"/>
        <v>#DIV/0!</v>
      </c>
      <c r="O480" s="75" t="e">
        <f t="shared" si="86"/>
        <v>#DIV/0!</v>
      </c>
      <c r="P480" s="75" t="e">
        <f t="shared" si="87"/>
        <v>#DIV/0!</v>
      </c>
      <c r="Q480" s="77" t="e">
        <f>IF(A480="m",VLOOKUP(K480,Berechnung_Male!$A$1:$D$42,W480,TRUE),VLOOKUP(Eingabeblatt!K480,Berechnung_Female!$A$1:$D$42,W480,TRUE))</f>
        <v>#DIV/0!</v>
      </c>
      <c r="R480" s="77" t="e">
        <f t="shared" si="88"/>
        <v>#DIV/0!</v>
      </c>
      <c r="S480" s="78" t="e">
        <f t="shared" si="89"/>
        <v>#DIV/0!</v>
      </c>
      <c r="V480" s="102"/>
      <c r="W480" s="80" t="e">
        <f t="shared" si="90"/>
        <v>#DIV/0!</v>
      </c>
    </row>
    <row r="481" spans="1:23" s="96" customFormat="1" ht="15" customHeight="1" x14ac:dyDescent="0.2">
      <c r="A481" s="97"/>
      <c r="B481" s="98"/>
      <c r="C481" s="97"/>
      <c r="D481" s="97"/>
      <c r="E481" s="99"/>
      <c r="F481" s="100"/>
      <c r="G481" s="101"/>
      <c r="H481" s="100"/>
      <c r="I481" s="71">
        <f t="shared" si="80"/>
        <v>0</v>
      </c>
      <c r="J481" s="72">
        <f t="shared" si="81"/>
        <v>0</v>
      </c>
      <c r="K481" s="73" t="e">
        <f t="shared" si="82"/>
        <v>#DIV/0!</v>
      </c>
      <c r="L481" s="74" t="e">
        <f t="shared" si="83"/>
        <v>#DIV/0!</v>
      </c>
      <c r="M481" s="75" t="e">
        <f t="shared" si="84"/>
        <v>#DIV/0!</v>
      </c>
      <c r="N481" s="76" t="e">
        <f t="shared" si="85"/>
        <v>#DIV/0!</v>
      </c>
      <c r="O481" s="75" t="e">
        <f t="shared" si="86"/>
        <v>#DIV/0!</v>
      </c>
      <c r="P481" s="75" t="e">
        <f t="shared" si="87"/>
        <v>#DIV/0!</v>
      </c>
      <c r="Q481" s="77" t="e">
        <f>IF(A481="m",VLOOKUP(K481,Berechnung_Male!$A$1:$D$42,W481,TRUE),VLOOKUP(Eingabeblatt!K481,Berechnung_Female!$A$1:$D$42,W481,TRUE))</f>
        <v>#DIV/0!</v>
      </c>
      <c r="R481" s="77" t="e">
        <f t="shared" si="88"/>
        <v>#DIV/0!</v>
      </c>
      <c r="S481" s="78" t="e">
        <f t="shared" si="89"/>
        <v>#DIV/0!</v>
      </c>
      <c r="V481" s="102"/>
      <c r="W481" s="80" t="e">
        <f t="shared" si="90"/>
        <v>#DIV/0!</v>
      </c>
    </row>
    <row r="482" spans="1:23" s="96" customFormat="1" ht="15" customHeight="1" x14ac:dyDescent="0.2">
      <c r="A482" s="97"/>
      <c r="B482" s="98"/>
      <c r="C482" s="97"/>
      <c r="D482" s="97"/>
      <c r="E482" s="99"/>
      <c r="F482" s="100"/>
      <c r="G482" s="101"/>
      <c r="H482" s="100"/>
      <c r="I482" s="71">
        <f t="shared" si="80"/>
        <v>0</v>
      </c>
      <c r="J482" s="72">
        <f t="shared" si="81"/>
        <v>0</v>
      </c>
      <c r="K482" s="73" t="e">
        <f t="shared" si="82"/>
        <v>#DIV/0!</v>
      </c>
      <c r="L482" s="74" t="e">
        <f t="shared" si="83"/>
        <v>#DIV/0!</v>
      </c>
      <c r="M482" s="75" t="e">
        <f t="shared" si="84"/>
        <v>#DIV/0!</v>
      </c>
      <c r="N482" s="76" t="e">
        <f t="shared" si="85"/>
        <v>#DIV/0!</v>
      </c>
      <c r="O482" s="75" t="e">
        <f t="shared" si="86"/>
        <v>#DIV/0!</v>
      </c>
      <c r="P482" s="75" t="e">
        <f t="shared" si="87"/>
        <v>#DIV/0!</v>
      </c>
      <c r="Q482" s="77" t="e">
        <f>IF(A482="m",VLOOKUP(K482,Berechnung_Male!$A$1:$D$42,W482,TRUE),VLOOKUP(Eingabeblatt!K482,Berechnung_Female!$A$1:$D$42,W482,TRUE))</f>
        <v>#DIV/0!</v>
      </c>
      <c r="R482" s="77" t="e">
        <f t="shared" si="88"/>
        <v>#DIV/0!</v>
      </c>
      <c r="S482" s="78" t="e">
        <f t="shared" si="89"/>
        <v>#DIV/0!</v>
      </c>
      <c r="V482" s="102"/>
      <c r="W482" s="80" t="e">
        <f t="shared" si="90"/>
        <v>#DIV/0!</v>
      </c>
    </row>
    <row r="483" spans="1:23" s="96" customFormat="1" ht="15" customHeight="1" x14ac:dyDescent="0.2">
      <c r="A483" s="97"/>
      <c r="B483" s="98"/>
      <c r="C483" s="97"/>
      <c r="D483" s="97"/>
      <c r="E483" s="99"/>
      <c r="F483" s="100"/>
      <c r="G483" s="101"/>
      <c r="H483" s="100"/>
      <c r="I483" s="71">
        <f t="shared" si="80"/>
        <v>0</v>
      </c>
      <c r="J483" s="72">
        <f t="shared" si="81"/>
        <v>0</v>
      </c>
      <c r="K483" s="73" t="e">
        <f t="shared" si="82"/>
        <v>#DIV/0!</v>
      </c>
      <c r="L483" s="74" t="e">
        <f t="shared" si="83"/>
        <v>#DIV/0!</v>
      </c>
      <c r="M483" s="75" t="e">
        <f t="shared" si="84"/>
        <v>#DIV/0!</v>
      </c>
      <c r="N483" s="76" t="e">
        <f t="shared" si="85"/>
        <v>#DIV/0!</v>
      </c>
      <c r="O483" s="75" t="e">
        <f t="shared" si="86"/>
        <v>#DIV/0!</v>
      </c>
      <c r="P483" s="75" t="e">
        <f t="shared" si="87"/>
        <v>#DIV/0!</v>
      </c>
      <c r="Q483" s="77" t="e">
        <f>IF(A483="m",VLOOKUP(K483,Berechnung_Male!$A$1:$D$42,W483,TRUE),VLOOKUP(Eingabeblatt!K483,Berechnung_Female!$A$1:$D$42,W483,TRUE))</f>
        <v>#DIV/0!</v>
      </c>
      <c r="R483" s="77" t="e">
        <f t="shared" si="88"/>
        <v>#DIV/0!</v>
      </c>
      <c r="S483" s="78" t="e">
        <f t="shared" si="89"/>
        <v>#DIV/0!</v>
      </c>
      <c r="V483" s="102"/>
      <c r="W483" s="80" t="e">
        <f t="shared" si="90"/>
        <v>#DIV/0!</v>
      </c>
    </row>
    <row r="484" spans="1:23" s="96" customFormat="1" ht="15" customHeight="1" x14ac:dyDescent="0.2">
      <c r="A484" s="97"/>
      <c r="B484" s="98"/>
      <c r="C484" s="97"/>
      <c r="D484" s="97"/>
      <c r="E484" s="99"/>
      <c r="F484" s="100"/>
      <c r="G484" s="101"/>
      <c r="H484" s="100"/>
      <c r="I484" s="71">
        <f t="shared" si="80"/>
        <v>0</v>
      </c>
      <c r="J484" s="72">
        <f t="shared" si="81"/>
        <v>0</v>
      </c>
      <c r="K484" s="73" t="e">
        <f t="shared" si="82"/>
        <v>#DIV/0!</v>
      </c>
      <c r="L484" s="74" t="e">
        <f t="shared" si="83"/>
        <v>#DIV/0!</v>
      </c>
      <c r="M484" s="75" t="e">
        <f t="shared" si="84"/>
        <v>#DIV/0!</v>
      </c>
      <c r="N484" s="76" t="e">
        <f t="shared" si="85"/>
        <v>#DIV/0!</v>
      </c>
      <c r="O484" s="75" t="e">
        <f t="shared" si="86"/>
        <v>#DIV/0!</v>
      </c>
      <c r="P484" s="75" t="e">
        <f t="shared" si="87"/>
        <v>#DIV/0!</v>
      </c>
      <c r="Q484" s="77" t="e">
        <f>IF(A484="m",VLOOKUP(K484,Berechnung_Male!$A$1:$D$42,W484,TRUE),VLOOKUP(Eingabeblatt!K484,Berechnung_Female!$A$1:$D$42,W484,TRUE))</f>
        <v>#DIV/0!</v>
      </c>
      <c r="R484" s="77" t="e">
        <f t="shared" si="88"/>
        <v>#DIV/0!</v>
      </c>
      <c r="S484" s="78" t="e">
        <f t="shared" si="89"/>
        <v>#DIV/0!</v>
      </c>
      <c r="V484" s="102"/>
      <c r="W484" s="80" t="e">
        <f t="shared" si="90"/>
        <v>#DIV/0!</v>
      </c>
    </row>
    <row r="485" spans="1:23" s="96" customFormat="1" ht="15" customHeight="1" x14ac:dyDescent="0.2">
      <c r="A485" s="97"/>
      <c r="B485" s="98"/>
      <c r="C485" s="97"/>
      <c r="D485" s="97"/>
      <c r="E485" s="99"/>
      <c r="F485" s="100"/>
      <c r="G485" s="101"/>
      <c r="H485" s="100"/>
      <c r="I485" s="71">
        <f t="shared" si="80"/>
        <v>0</v>
      </c>
      <c r="J485" s="72">
        <f t="shared" si="81"/>
        <v>0</v>
      </c>
      <c r="K485" s="73" t="e">
        <f t="shared" si="82"/>
        <v>#DIV/0!</v>
      </c>
      <c r="L485" s="74" t="e">
        <f t="shared" si="83"/>
        <v>#DIV/0!</v>
      </c>
      <c r="M485" s="75" t="e">
        <f t="shared" si="84"/>
        <v>#DIV/0!</v>
      </c>
      <c r="N485" s="76" t="e">
        <f t="shared" si="85"/>
        <v>#DIV/0!</v>
      </c>
      <c r="O485" s="75" t="e">
        <f t="shared" si="86"/>
        <v>#DIV/0!</v>
      </c>
      <c r="P485" s="75" t="e">
        <f t="shared" si="87"/>
        <v>#DIV/0!</v>
      </c>
      <c r="Q485" s="77" t="e">
        <f>IF(A485="m",VLOOKUP(K485,Berechnung_Male!$A$1:$D$42,W485,TRUE),VLOOKUP(Eingabeblatt!K485,Berechnung_Female!$A$1:$D$42,W485,TRUE))</f>
        <v>#DIV/0!</v>
      </c>
      <c r="R485" s="77" t="e">
        <f t="shared" si="88"/>
        <v>#DIV/0!</v>
      </c>
      <c r="S485" s="78" t="e">
        <f t="shared" si="89"/>
        <v>#DIV/0!</v>
      </c>
      <c r="V485" s="102"/>
      <c r="W485" s="80" t="e">
        <f t="shared" si="90"/>
        <v>#DIV/0!</v>
      </c>
    </row>
    <row r="486" spans="1:23" s="96" customFormat="1" ht="15" customHeight="1" x14ac:dyDescent="0.2">
      <c r="A486" s="97"/>
      <c r="B486" s="98"/>
      <c r="C486" s="97"/>
      <c r="D486" s="97"/>
      <c r="E486" s="99"/>
      <c r="F486" s="100"/>
      <c r="G486" s="101"/>
      <c r="H486" s="100"/>
      <c r="I486" s="71">
        <f t="shared" si="80"/>
        <v>0</v>
      </c>
      <c r="J486" s="72">
        <f t="shared" si="81"/>
        <v>0</v>
      </c>
      <c r="K486" s="73" t="e">
        <f t="shared" si="82"/>
        <v>#DIV/0!</v>
      </c>
      <c r="L486" s="74" t="e">
        <f t="shared" si="83"/>
        <v>#DIV/0!</v>
      </c>
      <c r="M486" s="75" t="e">
        <f t="shared" si="84"/>
        <v>#DIV/0!</v>
      </c>
      <c r="N486" s="76" t="e">
        <f t="shared" si="85"/>
        <v>#DIV/0!</v>
      </c>
      <c r="O486" s="75" t="e">
        <f t="shared" si="86"/>
        <v>#DIV/0!</v>
      </c>
      <c r="P486" s="75" t="e">
        <f t="shared" si="87"/>
        <v>#DIV/0!</v>
      </c>
      <c r="Q486" s="77" t="e">
        <f>IF(A486="m",VLOOKUP(K486,Berechnung_Male!$A$1:$D$42,W486,TRUE),VLOOKUP(Eingabeblatt!K486,Berechnung_Female!$A$1:$D$42,W486,TRUE))</f>
        <v>#DIV/0!</v>
      </c>
      <c r="R486" s="77" t="e">
        <f t="shared" si="88"/>
        <v>#DIV/0!</v>
      </c>
      <c r="S486" s="78" t="e">
        <f t="shared" si="89"/>
        <v>#DIV/0!</v>
      </c>
      <c r="V486" s="102"/>
      <c r="W486" s="80" t="e">
        <f t="shared" si="90"/>
        <v>#DIV/0!</v>
      </c>
    </row>
    <row r="487" spans="1:23" s="96" customFormat="1" ht="15" customHeight="1" x14ac:dyDescent="0.2">
      <c r="A487" s="97"/>
      <c r="B487" s="98"/>
      <c r="C487" s="97"/>
      <c r="D487" s="97"/>
      <c r="E487" s="99"/>
      <c r="F487" s="100"/>
      <c r="G487" s="101"/>
      <c r="H487" s="100"/>
      <c r="I487" s="71">
        <f t="shared" si="80"/>
        <v>0</v>
      </c>
      <c r="J487" s="72">
        <f t="shared" si="81"/>
        <v>0</v>
      </c>
      <c r="K487" s="73" t="e">
        <f t="shared" si="82"/>
        <v>#DIV/0!</v>
      </c>
      <c r="L487" s="74" t="e">
        <f t="shared" si="83"/>
        <v>#DIV/0!</v>
      </c>
      <c r="M487" s="75" t="e">
        <f t="shared" si="84"/>
        <v>#DIV/0!</v>
      </c>
      <c r="N487" s="76" t="e">
        <f t="shared" si="85"/>
        <v>#DIV/0!</v>
      </c>
      <c r="O487" s="75" t="e">
        <f t="shared" si="86"/>
        <v>#DIV/0!</v>
      </c>
      <c r="P487" s="75" t="e">
        <f t="shared" si="87"/>
        <v>#DIV/0!</v>
      </c>
      <c r="Q487" s="77" t="e">
        <f>IF(A487="m",VLOOKUP(K487,Berechnung_Male!$A$1:$D$42,W487,TRUE),VLOOKUP(Eingabeblatt!K487,Berechnung_Female!$A$1:$D$42,W487,TRUE))</f>
        <v>#DIV/0!</v>
      </c>
      <c r="R487" s="77" t="e">
        <f t="shared" si="88"/>
        <v>#DIV/0!</v>
      </c>
      <c r="S487" s="78" t="e">
        <f t="shared" si="89"/>
        <v>#DIV/0!</v>
      </c>
      <c r="V487" s="102"/>
      <c r="W487" s="80" t="e">
        <f t="shared" si="90"/>
        <v>#DIV/0!</v>
      </c>
    </row>
    <row r="488" spans="1:23" s="96" customFormat="1" ht="15" customHeight="1" x14ac:dyDescent="0.2">
      <c r="A488" s="97"/>
      <c r="B488" s="98"/>
      <c r="C488" s="97"/>
      <c r="D488" s="97"/>
      <c r="E488" s="99"/>
      <c r="F488" s="100"/>
      <c r="G488" s="101"/>
      <c r="H488" s="100"/>
      <c r="I488" s="71">
        <f t="shared" si="80"/>
        <v>0</v>
      </c>
      <c r="J488" s="72">
        <f t="shared" si="81"/>
        <v>0</v>
      </c>
      <c r="K488" s="73" t="e">
        <f t="shared" si="82"/>
        <v>#DIV/0!</v>
      </c>
      <c r="L488" s="74" t="e">
        <f t="shared" si="83"/>
        <v>#DIV/0!</v>
      </c>
      <c r="M488" s="75" t="e">
        <f t="shared" si="84"/>
        <v>#DIV/0!</v>
      </c>
      <c r="N488" s="76" t="e">
        <f t="shared" si="85"/>
        <v>#DIV/0!</v>
      </c>
      <c r="O488" s="75" t="e">
        <f t="shared" si="86"/>
        <v>#DIV/0!</v>
      </c>
      <c r="P488" s="75" t="e">
        <f t="shared" si="87"/>
        <v>#DIV/0!</v>
      </c>
      <c r="Q488" s="77" t="e">
        <f>IF(A488="m",VLOOKUP(K488,Berechnung_Male!$A$1:$D$42,W488,TRUE),VLOOKUP(Eingabeblatt!K488,Berechnung_Female!$A$1:$D$42,W488,TRUE))</f>
        <v>#DIV/0!</v>
      </c>
      <c r="R488" s="77" t="e">
        <f t="shared" si="88"/>
        <v>#DIV/0!</v>
      </c>
      <c r="S488" s="78" t="e">
        <f t="shared" si="89"/>
        <v>#DIV/0!</v>
      </c>
      <c r="V488" s="102"/>
      <c r="W488" s="80" t="e">
        <f t="shared" si="90"/>
        <v>#DIV/0!</v>
      </c>
    </row>
    <row r="489" spans="1:23" s="96" customFormat="1" ht="15" customHeight="1" x14ac:dyDescent="0.2">
      <c r="A489" s="97"/>
      <c r="B489" s="98"/>
      <c r="C489" s="97"/>
      <c r="D489" s="97"/>
      <c r="E489" s="99"/>
      <c r="F489" s="100"/>
      <c r="G489" s="101"/>
      <c r="H489" s="100"/>
      <c r="I489" s="71">
        <f t="shared" si="80"/>
        <v>0</v>
      </c>
      <c r="J489" s="72">
        <f t="shared" si="81"/>
        <v>0</v>
      </c>
      <c r="K489" s="73" t="e">
        <f t="shared" si="82"/>
        <v>#DIV/0!</v>
      </c>
      <c r="L489" s="74" t="e">
        <f t="shared" si="83"/>
        <v>#DIV/0!</v>
      </c>
      <c r="M489" s="75" t="e">
        <f t="shared" si="84"/>
        <v>#DIV/0!</v>
      </c>
      <c r="N489" s="76" t="e">
        <f t="shared" si="85"/>
        <v>#DIV/0!</v>
      </c>
      <c r="O489" s="75" t="e">
        <f t="shared" si="86"/>
        <v>#DIV/0!</v>
      </c>
      <c r="P489" s="75" t="e">
        <f t="shared" si="87"/>
        <v>#DIV/0!</v>
      </c>
      <c r="Q489" s="77" t="e">
        <f>IF(A489="m",VLOOKUP(K489,Berechnung_Male!$A$1:$D$42,W489,TRUE),VLOOKUP(Eingabeblatt!K489,Berechnung_Female!$A$1:$D$42,W489,TRUE))</f>
        <v>#DIV/0!</v>
      </c>
      <c r="R489" s="77" t="e">
        <f t="shared" si="88"/>
        <v>#DIV/0!</v>
      </c>
      <c r="S489" s="78" t="e">
        <f t="shared" si="89"/>
        <v>#DIV/0!</v>
      </c>
      <c r="V489" s="102"/>
      <c r="W489" s="80" t="e">
        <f t="shared" si="90"/>
        <v>#DIV/0!</v>
      </c>
    </row>
    <row r="490" spans="1:23" s="96" customFormat="1" ht="15" customHeight="1" x14ac:dyDescent="0.2">
      <c r="A490" s="97"/>
      <c r="B490" s="98"/>
      <c r="C490" s="97"/>
      <c r="D490" s="97"/>
      <c r="E490" s="99"/>
      <c r="F490" s="100"/>
      <c r="G490" s="101"/>
      <c r="H490" s="100"/>
      <c r="I490" s="71">
        <f t="shared" si="80"/>
        <v>0</v>
      </c>
      <c r="J490" s="72">
        <f t="shared" si="81"/>
        <v>0</v>
      </c>
      <c r="K490" s="73" t="e">
        <f t="shared" si="82"/>
        <v>#DIV/0!</v>
      </c>
      <c r="L490" s="74" t="e">
        <f t="shared" si="83"/>
        <v>#DIV/0!</v>
      </c>
      <c r="M490" s="75" t="e">
        <f t="shared" si="84"/>
        <v>#DIV/0!</v>
      </c>
      <c r="N490" s="76" t="e">
        <f t="shared" si="85"/>
        <v>#DIV/0!</v>
      </c>
      <c r="O490" s="75" t="e">
        <f t="shared" si="86"/>
        <v>#DIV/0!</v>
      </c>
      <c r="P490" s="75" t="e">
        <f t="shared" si="87"/>
        <v>#DIV/0!</v>
      </c>
      <c r="Q490" s="77" t="e">
        <f>IF(A490="m",VLOOKUP(K490,Berechnung_Male!$A$1:$D$42,W490,TRUE),VLOOKUP(Eingabeblatt!K490,Berechnung_Female!$A$1:$D$42,W490,TRUE))</f>
        <v>#DIV/0!</v>
      </c>
      <c r="R490" s="77" t="e">
        <f t="shared" si="88"/>
        <v>#DIV/0!</v>
      </c>
      <c r="S490" s="78" t="e">
        <f t="shared" si="89"/>
        <v>#DIV/0!</v>
      </c>
      <c r="V490" s="102"/>
      <c r="W490" s="80" t="e">
        <f t="shared" si="90"/>
        <v>#DIV/0!</v>
      </c>
    </row>
    <row r="491" spans="1:23" s="96" customFormat="1" ht="15" customHeight="1" x14ac:dyDescent="0.2">
      <c r="A491" s="97"/>
      <c r="B491" s="98"/>
      <c r="C491" s="97"/>
      <c r="D491" s="97"/>
      <c r="E491" s="99"/>
      <c r="F491" s="100"/>
      <c r="G491" s="101"/>
      <c r="H491" s="100"/>
      <c r="I491" s="71">
        <f t="shared" si="80"/>
        <v>0</v>
      </c>
      <c r="J491" s="72">
        <f t="shared" si="81"/>
        <v>0</v>
      </c>
      <c r="K491" s="73" t="e">
        <f t="shared" si="82"/>
        <v>#DIV/0!</v>
      </c>
      <c r="L491" s="74" t="e">
        <f t="shared" si="83"/>
        <v>#DIV/0!</v>
      </c>
      <c r="M491" s="75" t="e">
        <f t="shared" si="84"/>
        <v>#DIV/0!</v>
      </c>
      <c r="N491" s="76" t="e">
        <f t="shared" si="85"/>
        <v>#DIV/0!</v>
      </c>
      <c r="O491" s="75" t="e">
        <f t="shared" si="86"/>
        <v>#DIV/0!</v>
      </c>
      <c r="P491" s="75" t="e">
        <f t="shared" si="87"/>
        <v>#DIV/0!</v>
      </c>
      <c r="Q491" s="77" t="e">
        <f>IF(A491="m",VLOOKUP(K491,Berechnung_Male!$A$1:$D$42,W491,TRUE),VLOOKUP(Eingabeblatt!K491,Berechnung_Female!$A$1:$D$42,W491,TRUE))</f>
        <v>#DIV/0!</v>
      </c>
      <c r="R491" s="77" t="e">
        <f t="shared" si="88"/>
        <v>#DIV/0!</v>
      </c>
      <c r="S491" s="78" t="e">
        <f t="shared" si="89"/>
        <v>#DIV/0!</v>
      </c>
      <c r="V491" s="102"/>
      <c r="W491" s="80" t="e">
        <f t="shared" si="90"/>
        <v>#DIV/0!</v>
      </c>
    </row>
    <row r="492" spans="1:23" s="96" customFormat="1" ht="15" customHeight="1" x14ac:dyDescent="0.2">
      <c r="A492" s="97"/>
      <c r="B492" s="98"/>
      <c r="C492" s="97"/>
      <c r="D492" s="97"/>
      <c r="E492" s="99"/>
      <c r="F492" s="100"/>
      <c r="G492" s="101"/>
      <c r="H492" s="100"/>
      <c r="I492" s="71">
        <f t="shared" si="80"/>
        <v>0</v>
      </c>
      <c r="J492" s="72">
        <f t="shared" si="81"/>
        <v>0</v>
      </c>
      <c r="K492" s="73" t="e">
        <f t="shared" si="82"/>
        <v>#DIV/0!</v>
      </c>
      <c r="L492" s="74" t="e">
        <f t="shared" si="83"/>
        <v>#DIV/0!</v>
      </c>
      <c r="M492" s="75" t="e">
        <f t="shared" si="84"/>
        <v>#DIV/0!</v>
      </c>
      <c r="N492" s="76" t="e">
        <f t="shared" si="85"/>
        <v>#DIV/0!</v>
      </c>
      <c r="O492" s="75" t="e">
        <f t="shared" si="86"/>
        <v>#DIV/0!</v>
      </c>
      <c r="P492" s="75" t="e">
        <f t="shared" si="87"/>
        <v>#DIV/0!</v>
      </c>
      <c r="Q492" s="77" t="e">
        <f>IF(A492="m",VLOOKUP(K492,Berechnung_Male!$A$1:$D$42,W492,TRUE),VLOOKUP(Eingabeblatt!K492,Berechnung_Female!$A$1:$D$42,W492,TRUE))</f>
        <v>#DIV/0!</v>
      </c>
      <c r="R492" s="77" t="e">
        <f t="shared" si="88"/>
        <v>#DIV/0!</v>
      </c>
      <c r="S492" s="78" t="e">
        <f t="shared" si="89"/>
        <v>#DIV/0!</v>
      </c>
      <c r="V492" s="102"/>
      <c r="W492" s="80" t="e">
        <f t="shared" si="90"/>
        <v>#DIV/0!</v>
      </c>
    </row>
    <row r="493" spans="1:23" s="96" customFormat="1" ht="15" customHeight="1" x14ac:dyDescent="0.2">
      <c r="A493" s="97"/>
      <c r="B493" s="98"/>
      <c r="C493" s="97"/>
      <c r="D493" s="97"/>
      <c r="E493" s="99"/>
      <c r="F493" s="100"/>
      <c r="G493" s="101"/>
      <c r="H493" s="100"/>
      <c r="I493" s="71">
        <f t="shared" si="80"/>
        <v>0</v>
      </c>
      <c r="J493" s="72">
        <f t="shared" si="81"/>
        <v>0</v>
      </c>
      <c r="K493" s="73" t="e">
        <f t="shared" si="82"/>
        <v>#DIV/0!</v>
      </c>
      <c r="L493" s="74" t="e">
        <f t="shared" si="83"/>
        <v>#DIV/0!</v>
      </c>
      <c r="M493" s="75" t="e">
        <f t="shared" si="84"/>
        <v>#DIV/0!</v>
      </c>
      <c r="N493" s="76" t="e">
        <f t="shared" si="85"/>
        <v>#DIV/0!</v>
      </c>
      <c r="O493" s="75" t="e">
        <f t="shared" si="86"/>
        <v>#DIV/0!</v>
      </c>
      <c r="P493" s="75" t="e">
        <f t="shared" si="87"/>
        <v>#DIV/0!</v>
      </c>
      <c r="Q493" s="77" t="e">
        <f>IF(A493="m",VLOOKUP(K493,Berechnung_Male!$A$1:$D$42,W493,TRUE),VLOOKUP(Eingabeblatt!K493,Berechnung_Female!$A$1:$D$42,W493,TRUE))</f>
        <v>#DIV/0!</v>
      </c>
      <c r="R493" s="77" t="e">
        <f t="shared" si="88"/>
        <v>#DIV/0!</v>
      </c>
      <c r="S493" s="78" t="e">
        <f t="shared" si="89"/>
        <v>#DIV/0!</v>
      </c>
      <c r="V493" s="102"/>
      <c r="W493" s="80" t="e">
        <f t="shared" si="90"/>
        <v>#DIV/0!</v>
      </c>
    </row>
    <row r="494" spans="1:23" s="96" customFormat="1" ht="15" customHeight="1" x14ac:dyDescent="0.2">
      <c r="A494" s="97"/>
      <c r="B494" s="98"/>
      <c r="C494" s="97"/>
      <c r="D494" s="97"/>
      <c r="E494" s="99"/>
      <c r="F494" s="100"/>
      <c r="G494" s="101"/>
      <c r="H494" s="100"/>
      <c r="I494" s="71">
        <f t="shared" si="80"/>
        <v>0</v>
      </c>
      <c r="J494" s="72">
        <f t="shared" si="81"/>
        <v>0</v>
      </c>
      <c r="K494" s="73" t="e">
        <f t="shared" si="82"/>
        <v>#DIV/0!</v>
      </c>
      <c r="L494" s="74" t="e">
        <f t="shared" si="83"/>
        <v>#DIV/0!</v>
      </c>
      <c r="M494" s="75" t="e">
        <f t="shared" si="84"/>
        <v>#DIV/0!</v>
      </c>
      <c r="N494" s="76" t="e">
        <f t="shared" si="85"/>
        <v>#DIV/0!</v>
      </c>
      <c r="O494" s="75" t="e">
        <f t="shared" si="86"/>
        <v>#DIV/0!</v>
      </c>
      <c r="P494" s="75" t="e">
        <f t="shared" si="87"/>
        <v>#DIV/0!</v>
      </c>
      <c r="Q494" s="77" t="e">
        <f>IF(A494="m",VLOOKUP(K494,Berechnung_Male!$A$1:$D$42,W494,TRUE),VLOOKUP(Eingabeblatt!K494,Berechnung_Female!$A$1:$D$42,W494,TRUE))</f>
        <v>#DIV/0!</v>
      </c>
      <c r="R494" s="77" t="e">
        <f t="shared" si="88"/>
        <v>#DIV/0!</v>
      </c>
      <c r="S494" s="78" t="e">
        <f t="shared" si="89"/>
        <v>#DIV/0!</v>
      </c>
      <c r="V494" s="102"/>
      <c r="W494" s="80" t="e">
        <f t="shared" si="90"/>
        <v>#DIV/0!</v>
      </c>
    </row>
    <row r="495" spans="1:23" s="96" customFormat="1" ht="15" customHeight="1" x14ac:dyDescent="0.2">
      <c r="A495" s="97"/>
      <c r="B495" s="98"/>
      <c r="C495" s="97"/>
      <c r="D495" s="97"/>
      <c r="E495" s="99"/>
      <c r="F495" s="100"/>
      <c r="G495" s="101"/>
      <c r="H495" s="100"/>
      <c r="I495" s="71">
        <f t="shared" si="80"/>
        <v>0</v>
      </c>
      <c r="J495" s="72">
        <f t="shared" si="81"/>
        <v>0</v>
      </c>
      <c r="K495" s="73" t="e">
        <f t="shared" si="82"/>
        <v>#DIV/0!</v>
      </c>
      <c r="L495" s="74" t="e">
        <f t="shared" si="83"/>
        <v>#DIV/0!</v>
      </c>
      <c r="M495" s="75" t="e">
        <f t="shared" si="84"/>
        <v>#DIV/0!</v>
      </c>
      <c r="N495" s="76" t="e">
        <f t="shared" si="85"/>
        <v>#DIV/0!</v>
      </c>
      <c r="O495" s="75" t="e">
        <f t="shared" si="86"/>
        <v>#DIV/0!</v>
      </c>
      <c r="P495" s="75" t="e">
        <f t="shared" si="87"/>
        <v>#DIV/0!</v>
      </c>
      <c r="Q495" s="77" t="e">
        <f>IF(A495="m",VLOOKUP(K495,Berechnung_Male!$A$1:$D$42,W495,TRUE),VLOOKUP(Eingabeblatt!K495,Berechnung_Female!$A$1:$D$42,W495,TRUE))</f>
        <v>#DIV/0!</v>
      </c>
      <c r="R495" s="77" t="e">
        <f t="shared" si="88"/>
        <v>#DIV/0!</v>
      </c>
      <c r="S495" s="78" t="e">
        <f t="shared" si="89"/>
        <v>#DIV/0!</v>
      </c>
      <c r="V495" s="102"/>
      <c r="W495" s="80" t="e">
        <f t="shared" si="90"/>
        <v>#DIV/0!</v>
      </c>
    </row>
    <row r="496" spans="1:23" s="96" customFormat="1" ht="15" customHeight="1" x14ac:dyDescent="0.2">
      <c r="A496" s="97"/>
      <c r="B496" s="98"/>
      <c r="C496" s="97"/>
      <c r="D496" s="97"/>
      <c r="E496" s="99"/>
      <c r="F496" s="100"/>
      <c r="G496" s="101"/>
      <c r="H496" s="100"/>
      <c r="I496" s="71">
        <f t="shared" si="80"/>
        <v>0</v>
      </c>
      <c r="J496" s="72">
        <f t="shared" si="81"/>
        <v>0</v>
      </c>
      <c r="K496" s="73" t="e">
        <f t="shared" si="82"/>
        <v>#DIV/0!</v>
      </c>
      <c r="L496" s="74" t="e">
        <f t="shared" si="83"/>
        <v>#DIV/0!</v>
      </c>
      <c r="M496" s="75" t="e">
        <f t="shared" si="84"/>
        <v>#DIV/0!</v>
      </c>
      <c r="N496" s="76" t="e">
        <f t="shared" si="85"/>
        <v>#DIV/0!</v>
      </c>
      <c r="O496" s="75" t="e">
        <f t="shared" si="86"/>
        <v>#DIV/0!</v>
      </c>
      <c r="P496" s="75" t="e">
        <f t="shared" si="87"/>
        <v>#DIV/0!</v>
      </c>
      <c r="Q496" s="77" t="e">
        <f>IF(A496="m",VLOOKUP(K496,Berechnung_Male!$A$1:$D$42,W496,TRUE),VLOOKUP(Eingabeblatt!K496,Berechnung_Female!$A$1:$D$42,W496,TRUE))</f>
        <v>#DIV/0!</v>
      </c>
      <c r="R496" s="77" t="e">
        <f t="shared" si="88"/>
        <v>#DIV/0!</v>
      </c>
      <c r="S496" s="78" t="e">
        <f t="shared" si="89"/>
        <v>#DIV/0!</v>
      </c>
      <c r="V496" s="102"/>
      <c r="W496" s="80" t="e">
        <f t="shared" si="90"/>
        <v>#DIV/0!</v>
      </c>
    </row>
    <row r="497" spans="1:23" s="96" customFormat="1" ht="15" customHeight="1" x14ac:dyDescent="0.2">
      <c r="A497" s="97"/>
      <c r="B497" s="98"/>
      <c r="C497" s="97"/>
      <c r="D497" s="97"/>
      <c r="E497" s="99"/>
      <c r="F497" s="100"/>
      <c r="G497" s="101"/>
      <c r="H497" s="100"/>
      <c r="I497" s="71">
        <f t="shared" si="80"/>
        <v>0</v>
      </c>
      <c r="J497" s="72">
        <f t="shared" si="81"/>
        <v>0</v>
      </c>
      <c r="K497" s="73" t="e">
        <f t="shared" si="82"/>
        <v>#DIV/0!</v>
      </c>
      <c r="L497" s="74" t="e">
        <f t="shared" si="83"/>
        <v>#DIV/0!</v>
      </c>
      <c r="M497" s="75" t="e">
        <f t="shared" si="84"/>
        <v>#DIV/0!</v>
      </c>
      <c r="N497" s="76" t="e">
        <f t="shared" si="85"/>
        <v>#DIV/0!</v>
      </c>
      <c r="O497" s="75" t="e">
        <f t="shared" si="86"/>
        <v>#DIV/0!</v>
      </c>
      <c r="P497" s="75" t="e">
        <f t="shared" si="87"/>
        <v>#DIV/0!</v>
      </c>
      <c r="Q497" s="77" t="e">
        <f>IF(A497="m",VLOOKUP(K497,Berechnung_Male!$A$1:$D$42,W497,TRUE),VLOOKUP(Eingabeblatt!K497,Berechnung_Female!$A$1:$D$42,W497,TRUE))</f>
        <v>#DIV/0!</v>
      </c>
      <c r="R497" s="77" t="e">
        <f t="shared" si="88"/>
        <v>#DIV/0!</v>
      </c>
      <c r="S497" s="78" t="e">
        <f t="shared" si="89"/>
        <v>#DIV/0!</v>
      </c>
      <c r="V497" s="102"/>
      <c r="W497" s="80" t="e">
        <f t="shared" si="90"/>
        <v>#DIV/0!</v>
      </c>
    </row>
    <row r="498" spans="1:23" s="96" customFormat="1" ht="15" customHeight="1" x14ac:dyDescent="0.2">
      <c r="A498" s="97"/>
      <c r="B498" s="98"/>
      <c r="C498" s="97"/>
      <c r="D498" s="97"/>
      <c r="E498" s="99"/>
      <c r="F498" s="100"/>
      <c r="G498" s="101"/>
      <c r="H498" s="100"/>
      <c r="I498" s="71">
        <f t="shared" si="80"/>
        <v>0</v>
      </c>
      <c r="J498" s="72">
        <f t="shared" si="81"/>
        <v>0</v>
      </c>
      <c r="K498" s="73" t="e">
        <f t="shared" si="82"/>
        <v>#DIV/0!</v>
      </c>
      <c r="L498" s="74" t="e">
        <f t="shared" si="83"/>
        <v>#DIV/0!</v>
      </c>
      <c r="M498" s="75" t="e">
        <f t="shared" si="84"/>
        <v>#DIV/0!</v>
      </c>
      <c r="N498" s="76" t="e">
        <f t="shared" si="85"/>
        <v>#DIV/0!</v>
      </c>
      <c r="O498" s="75" t="e">
        <f t="shared" si="86"/>
        <v>#DIV/0!</v>
      </c>
      <c r="P498" s="75" t="e">
        <f t="shared" si="87"/>
        <v>#DIV/0!</v>
      </c>
      <c r="Q498" s="77" t="e">
        <f>IF(A498="m",VLOOKUP(K498,Berechnung_Male!$A$1:$D$42,W498,TRUE),VLOOKUP(Eingabeblatt!K498,Berechnung_Female!$A$1:$D$42,W498,TRUE))</f>
        <v>#DIV/0!</v>
      </c>
      <c r="R498" s="77" t="e">
        <f t="shared" si="88"/>
        <v>#DIV/0!</v>
      </c>
      <c r="S498" s="78" t="e">
        <f t="shared" si="89"/>
        <v>#DIV/0!</v>
      </c>
      <c r="V498" s="102"/>
      <c r="W498" s="80" t="e">
        <f t="shared" si="90"/>
        <v>#DIV/0!</v>
      </c>
    </row>
    <row r="499" spans="1:23" s="96" customFormat="1" ht="15" customHeight="1" x14ac:dyDescent="0.2">
      <c r="A499" s="97"/>
      <c r="B499" s="98"/>
      <c r="C499" s="97"/>
      <c r="D499" s="97"/>
      <c r="E499" s="99"/>
      <c r="F499" s="100"/>
      <c r="G499" s="101"/>
      <c r="H499" s="100"/>
      <c r="I499" s="71">
        <f t="shared" si="80"/>
        <v>0</v>
      </c>
      <c r="J499" s="72">
        <f t="shared" si="81"/>
        <v>0</v>
      </c>
      <c r="K499" s="73" t="e">
        <f t="shared" si="82"/>
        <v>#DIV/0!</v>
      </c>
      <c r="L499" s="74" t="e">
        <f t="shared" si="83"/>
        <v>#DIV/0!</v>
      </c>
      <c r="M499" s="75" t="e">
        <f t="shared" si="84"/>
        <v>#DIV/0!</v>
      </c>
      <c r="N499" s="76" t="e">
        <f t="shared" si="85"/>
        <v>#DIV/0!</v>
      </c>
      <c r="O499" s="75" t="e">
        <f t="shared" si="86"/>
        <v>#DIV/0!</v>
      </c>
      <c r="P499" s="75" t="e">
        <f t="shared" si="87"/>
        <v>#DIV/0!</v>
      </c>
      <c r="Q499" s="77" t="e">
        <f>IF(A499="m",VLOOKUP(K499,Berechnung_Male!$A$1:$D$42,W499,TRUE),VLOOKUP(Eingabeblatt!K499,Berechnung_Female!$A$1:$D$42,W499,TRUE))</f>
        <v>#DIV/0!</v>
      </c>
      <c r="R499" s="77" t="e">
        <f t="shared" si="88"/>
        <v>#DIV/0!</v>
      </c>
      <c r="S499" s="78" t="e">
        <f t="shared" si="89"/>
        <v>#DIV/0!</v>
      </c>
      <c r="V499" s="102"/>
      <c r="W499" s="80" t="e">
        <f t="shared" si="90"/>
        <v>#DIV/0!</v>
      </c>
    </row>
    <row r="500" spans="1:23" s="96" customFormat="1" ht="15" customHeight="1" x14ac:dyDescent="0.2">
      <c r="A500" s="97"/>
      <c r="B500" s="98"/>
      <c r="C500" s="97"/>
      <c r="D500" s="97"/>
      <c r="E500" s="99"/>
      <c r="F500" s="100"/>
      <c r="G500" s="101"/>
      <c r="H500" s="100"/>
      <c r="I500" s="71">
        <f t="shared" si="80"/>
        <v>0</v>
      </c>
      <c r="J500" s="72">
        <f t="shared" si="81"/>
        <v>0</v>
      </c>
      <c r="K500" s="73" t="e">
        <f t="shared" si="82"/>
        <v>#DIV/0!</v>
      </c>
      <c r="L500" s="74" t="e">
        <f t="shared" si="83"/>
        <v>#DIV/0!</v>
      </c>
      <c r="M500" s="75" t="e">
        <f t="shared" si="84"/>
        <v>#DIV/0!</v>
      </c>
      <c r="N500" s="76" t="e">
        <f t="shared" si="85"/>
        <v>#DIV/0!</v>
      </c>
      <c r="O500" s="75" t="e">
        <f t="shared" si="86"/>
        <v>#DIV/0!</v>
      </c>
      <c r="P500" s="75" t="e">
        <f t="shared" si="87"/>
        <v>#DIV/0!</v>
      </c>
      <c r="Q500" s="77" t="e">
        <f>IF(A500="m",VLOOKUP(K500,Berechnung_Male!$A$1:$D$42,W500,TRUE),VLOOKUP(Eingabeblatt!K500,Berechnung_Female!$A$1:$D$42,W500,TRUE))</f>
        <v>#DIV/0!</v>
      </c>
      <c r="R500" s="77" t="e">
        <f t="shared" si="88"/>
        <v>#DIV/0!</v>
      </c>
      <c r="S500" s="78" t="e">
        <f t="shared" si="89"/>
        <v>#DIV/0!</v>
      </c>
      <c r="V500" s="102"/>
      <c r="W500" s="80" t="e">
        <f t="shared" si="90"/>
        <v>#DIV/0!</v>
      </c>
    </row>
  </sheetData>
  <sheetProtection algorithmName="SHA-512" hashValue="shbCZ/+VCflIMVS756LoOYFz37gQL52a1h5wjT65D48aa7R8RZTX6MwxTy7lRhREbYwkxPwV5CG1LAGdXP7sSQ==" saltValue="jD9UVmXRKufyBqkKaAIGlQ==" spinCount="100000" sheet="1" selectLockedCells="1"/>
  <sortState xmlns:xlrd2="http://schemas.microsoft.com/office/spreadsheetml/2017/richdata2" ref="B2:IU155">
    <sortCondition ref="L2:L155"/>
  </sortState>
  <phoneticPr fontId="2" type="noConversion"/>
  <dataValidations count="1">
    <dataValidation type="list" allowBlank="1" showInputMessage="1" showErrorMessage="1" sqref="A5:A150" xr:uid="{00000000-0002-0000-0200-000000000000}">
      <formula1>$Y$5:$Y$6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E500"/>
  <sheetViews>
    <sheetView zoomScale="85" zoomScaleNormal="85" workbookViewId="0">
      <selection activeCell="D6" sqref="D6"/>
    </sheetView>
  </sheetViews>
  <sheetFormatPr baseColWidth="10" defaultRowHeight="12.75" x14ac:dyDescent="0.2"/>
  <cols>
    <col min="1" max="1" width="17.5703125" style="41" customWidth="1"/>
    <col min="2" max="2" width="20" style="41" customWidth="1"/>
    <col min="3" max="3" width="19.28515625" style="42" customWidth="1"/>
    <col min="4" max="4" width="24.85546875" style="42" customWidth="1"/>
    <col min="5" max="5" width="22.28515625" style="41" customWidth="1"/>
    <col min="6" max="16384" width="11.42578125" style="41"/>
  </cols>
  <sheetData>
    <row r="1" spans="1:5" ht="60" x14ac:dyDescent="0.25">
      <c r="A1" s="39" t="s">
        <v>71</v>
      </c>
      <c r="B1" s="39" t="s">
        <v>72</v>
      </c>
      <c r="C1" s="64" t="s">
        <v>73</v>
      </c>
      <c r="D1" s="64" t="s">
        <v>70</v>
      </c>
      <c r="E1" s="39" t="s">
        <v>91</v>
      </c>
    </row>
    <row r="2" spans="1:5" s="65" customFormat="1" ht="15" customHeight="1" x14ac:dyDescent="0.2">
      <c r="A2" s="97" t="str">
        <f>IF(Eingabeblatt!C5="","",Eingabeblatt!C5)</f>
        <v/>
      </c>
      <c r="B2" s="97" t="str">
        <f>IF(Eingabeblatt!D5="","",Eingabeblatt!D5)</f>
        <v/>
      </c>
      <c r="C2" s="99" t="str">
        <f>IF(Eingabeblatt!E5="","",Eingabeblatt!E5)</f>
        <v/>
      </c>
      <c r="D2" s="99" t="str">
        <f>IF(Eingabeblatt!B5="","",Eingabeblatt!B5)</f>
        <v/>
      </c>
      <c r="E2" s="100" t="e">
        <f>Eingabeblatt!M5</f>
        <v>#DIV/0!</v>
      </c>
    </row>
    <row r="3" spans="1:5" s="65" customFormat="1" ht="15" customHeight="1" x14ac:dyDescent="0.2">
      <c r="A3" s="97" t="str">
        <f>IF(Eingabeblatt!C6="","",Eingabeblatt!C6)</f>
        <v/>
      </c>
      <c r="B3" s="97" t="str">
        <f>IF(Eingabeblatt!D6="","",Eingabeblatt!D6)</f>
        <v/>
      </c>
      <c r="C3" s="99" t="str">
        <f>IF(Eingabeblatt!E6="","",Eingabeblatt!E6)</f>
        <v/>
      </c>
      <c r="D3" s="99" t="str">
        <f>IF(Eingabeblatt!B6="","",Eingabeblatt!B6)</f>
        <v/>
      </c>
      <c r="E3" s="100" t="e">
        <f>Eingabeblatt!M6</f>
        <v>#DIV/0!</v>
      </c>
    </row>
    <row r="4" spans="1:5" s="65" customFormat="1" ht="15" customHeight="1" x14ac:dyDescent="0.2">
      <c r="A4" s="97" t="str">
        <f>IF(Eingabeblatt!C7="","",Eingabeblatt!C7)</f>
        <v/>
      </c>
      <c r="B4" s="97" t="str">
        <f>IF(Eingabeblatt!D7="","",Eingabeblatt!D7)</f>
        <v/>
      </c>
      <c r="C4" s="99" t="str">
        <f>IF(Eingabeblatt!E7="","",Eingabeblatt!E7)</f>
        <v/>
      </c>
      <c r="D4" s="99" t="str">
        <f>IF(Eingabeblatt!B7="","",Eingabeblatt!B7)</f>
        <v/>
      </c>
      <c r="E4" s="100" t="e">
        <f>Eingabeblatt!M7</f>
        <v>#DIV/0!</v>
      </c>
    </row>
    <row r="5" spans="1:5" s="65" customFormat="1" ht="15" customHeight="1" x14ac:dyDescent="0.2">
      <c r="A5" s="97" t="str">
        <f>IF(Eingabeblatt!C8="","",Eingabeblatt!C8)</f>
        <v/>
      </c>
      <c r="B5" s="97" t="str">
        <f>IF(Eingabeblatt!D8="","",Eingabeblatt!D8)</f>
        <v/>
      </c>
      <c r="C5" s="99" t="str">
        <f>IF(Eingabeblatt!E8="","",Eingabeblatt!E8)</f>
        <v/>
      </c>
      <c r="D5" s="99" t="str">
        <f>IF(Eingabeblatt!B8="","",Eingabeblatt!B8)</f>
        <v/>
      </c>
      <c r="E5" s="100" t="e">
        <f>Eingabeblatt!M8</f>
        <v>#DIV/0!</v>
      </c>
    </row>
    <row r="6" spans="1:5" s="65" customFormat="1" ht="15" customHeight="1" x14ac:dyDescent="0.2">
      <c r="A6" s="97" t="str">
        <f>IF(Eingabeblatt!C9="","",Eingabeblatt!C9)</f>
        <v/>
      </c>
      <c r="B6" s="97" t="str">
        <f>IF(Eingabeblatt!D9="","",Eingabeblatt!D9)</f>
        <v/>
      </c>
      <c r="C6" s="99" t="str">
        <f>IF(Eingabeblatt!E9="","",Eingabeblatt!E9)</f>
        <v/>
      </c>
      <c r="D6" s="99" t="str">
        <f>IF(Eingabeblatt!B9="","",Eingabeblatt!B9)</f>
        <v/>
      </c>
      <c r="E6" s="100" t="e">
        <f>Eingabeblatt!M9</f>
        <v>#DIV/0!</v>
      </c>
    </row>
    <row r="7" spans="1:5" s="65" customFormat="1" ht="15" customHeight="1" x14ac:dyDescent="0.2">
      <c r="A7" s="97" t="str">
        <f>IF(Eingabeblatt!C10="","",Eingabeblatt!C10)</f>
        <v/>
      </c>
      <c r="B7" s="97" t="str">
        <f>IF(Eingabeblatt!D10="","",Eingabeblatt!D10)</f>
        <v/>
      </c>
      <c r="C7" s="99" t="str">
        <f>IF(Eingabeblatt!E10="","",Eingabeblatt!E10)</f>
        <v/>
      </c>
      <c r="D7" s="99" t="str">
        <f>IF(Eingabeblatt!B10="","",Eingabeblatt!B10)</f>
        <v/>
      </c>
      <c r="E7" s="100" t="e">
        <f>Eingabeblatt!M10</f>
        <v>#DIV/0!</v>
      </c>
    </row>
    <row r="8" spans="1:5" s="65" customFormat="1" ht="15" customHeight="1" x14ac:dyDescent="0.2">
      <c r="A8" s="97" t="str">
        <f>IF(Eingabeblatt!C11="","",Eingabeblatt!C11)</f>
        <v/>
      </c>
      <c r="B8" s="97" t="str">
        <f>IF(Eingabeblatt!D11="","",Eingabeblatt!D11)</f>
        <v/>
      </c>
      <c r="C8" s="99" t="str">
        <f>IF(Eingabeblatt!E11="","",Eingabeblatt!E11)</f>
        <v/>
      </c>
      <c r="D8" s="99" t="str">
        <f>IF(Eingabeblatt!B11="","",Eingabeblatt!B11)</f>
        <v/>
      </c>
      <c r="E8" s="100" t="e">
        <f>Eingabeblatt!M11</f>
        <v>#DIV/0!</v>
      </c>
    </row>
    <row r="9" spans="1:5" s="65" customFormat="1" ht="15" customHeight="1" x14ac:dyDescent="0.2">
      <c r="A9" s="97" t="str">
        <f>IF(Eingabeblatt!C12="","",Eingabeblatt!C12)</f>
        <v/>
      </c>
      <c r="B9" s="97" t="str">
        <f>IF(Eingabeblatt!D12="","",Eingabeblatt!D12)</f>
        <v/>
      </c>
      <c r="C9" s="99" t="str">
        <f>IF(Eingabeblatt!E12="","",Eingabeblatt!E12)</f>
        <v/>
      </c>
      <c r="D9" s="99" t="str">
        <f>IF(Eingabeblatt!B12="","",Eingabeblatt!B12)</f>
        <v/>
      </c>
      <c r="E9" s="100" t="e">
        <f>Eingabeblatt!M12</f>
        <v>#DIV/0!</v>
      </c>
    </row>
    <row r="10" spans="1:5" s="65" customFormat="1" ht="15" customHeight="1" x14ac:dyDescent="0.2">
      <c r="A10" s="97" t="str">
        <f>IF(Eingabeblatt!C13="","",Eingabeblatt!C13)</f>
        <v/>
      </c>
      <c r="B10" s="97" t="str">
        <f>IF(Eingabeblatt!D13="","",Eingabeblatt!D13)</f>
        <v/>
      </c>
      <c r="C10" s="99" t="str">
        <f>IF(Eingabeblatt!E13="","",Eingabeblatt!E13)</f>
        <v/>
      </c>
      <c r="D10" s="99" t="str">
        <f>IF(Eingabeblatt!B13="","",Eingabeblatt!B13)</f>
        <v/>
      </c>
      <c r="E10" s="100" t="e">
        <f>Eingabeblatt!M13</f>
        <v>#DIV/0!</v>
      </c>
    </row>
    <row r="11" spans="1:5" s="65" customFormat="1" ht="15" customHeight="1" x14ac:dyDescent="0.2">
      <c r="A11" s="97" t="str">
        <f>IF(Eingabeblatt!C14="","",Eingabeblatt!C14)</f>
        <v/>
      </c>
      <c r="B11" s="97" t="str">
        <f>IF(Eingabeblatt!D14="","",Eingabeblatt!D14)</f>
        <v/>
      </c>
      <c r="C11" s="99" t="str">
        <f>IF(Eingabeblatt!E14="","",Eingabeblatt!E14)</f>
        <v/>
      </c>
      <c r="D11" s="99" t="str">
        <f>IF(Eingabeblatt!B14="","",Eingabeblatt!B14)</f>
        <v/>
      </c>
      <c r="E11" s="100" t="e">
        <f>Eingabeblatt!M14</f>
        <v>#DIV/0!</v>
      </c>
    </row>
    <row r="12" spans="1:5" s="65" customFormat="1" ht="15" customHeight="1" x14ac:dyDescent="0.2">
      <c r="A12" s="97" t="str">
        <f>IF(Eingabeblatt!C15="","",Eingabeblatt!C15)</f>
        <v/>
      </c>
      <c r="B12" s="97" t="str">
        <f>IF(Eingabeblatt!D15="","",Eingabeblatt!D15)</f>
        <v/>
      </c>
      <c r="C12" s="99" t="str">
        <f>IF(Eingabeblatt!E15="","",Eingabeblatt!E15)</f>
        <v/>
      </c>
      <c r="D12" s="99" t="str">
        <f>IF(Eingabeblatt!B15="","",Eingabeblatt!B15)</f>
        <v/>
      </c>
      <c r="E12" s="100" t="e">
        <f>Eingabeblatt!M15</f>
        <v>#DIV/0!</v>
      </c>
    </row>
    <row r="13" spans="1:5" s="65" customFormat="1" ht="15" customHeight="1" x14ac:dyDescent="0.2">
      <c r="A13" s="97" t="str">
        <f>IF(Eingabeblatt!C16="","",Eingabeblatt!C16)</f>
        <v/>
      </c>
      <c r="B13" s="97" t="str">
        <f>IF(Eingabeblatt!D16="","",Eingabeblatt!D16)</f>
        <v/>
      </c>
      <c r="C13" s="99" t="str">
        <f>IF(Eingabeblatt!E16="","",Eingabeblatt!E16)</f>
        <v/>
      </c>
      <c r="D13" s="99" t="str">
        <f>IF(Eingabeblatt!B16="","",Eingabeblatt!B16)</f>
        <v/>
      </c>
      <c r="E13" s="100" t="e">
        <f>Eingabeblatt!M16</f>
        <v>#DIV/0!</v>
      </c>
    </row>
    <row r="14" spans="1:5" s="65" customFormat="1" ht="15" customHeight="1" x14ac:dyDescent="0.2">
      <c r="A14" s="97" t="str">
        <f>IF(Eingabeblatt!C17="","",Eingabeblatt!C17)</f>
        <v/>
      </c>
      <c r="B14" s="97" t="str">
        <f>IF(Eingabeblatt!D17="","",Eingabeblatt!D17)</f>
        <v/>
      </c>
      <c r="C14" s="99" t="str">
        <f>IF(Eingabeblatt!E17="","",Eingabeblatt!E17)</f>
        <v/>
      </c>
      <c r="D14" s="99" t="str">
        <f>IF(Eingabeblatt!B17="","",Eingabeblatt!B17)</f>
        <v/>
      </c>
      <c r="E14" s="100" t="e">
        <f>Eingabeblatt!M17</f>
        <v>#DIV/0!</v>
      </c>
    </row>
    <row r="15" spans="1:5" s="65" customFormat="1" ht="15" customHeight="1" x14ac:dyDescent="0.2">
      <c r="A15" s="97" t="str">
        <f>IF(Eingabeblatt!C18="","",Eingabeblatt!C18)</f>
        <v/>
      </c>
      <c r="B15" s="97" t="str">
        <f>IF(Eingabeblatt!D18="","",Eingabeblatt!D18)</f>
        <v/>
      </c>
      <c r="C15" s="99" t="str">
        <f>IF(Eingabeblatt!E18="","",Eingabeblatt!E18)</f>
        <v/>
      </c>
      <c r="D15" s="99" t="str">
        <f>IF(Eingabeblatt!B18="","",Eingabeblatt!B18)</f>
        <v/>
      </c>
      <c r="E15" s="100" t="e">
        <f>Eingabeblatt!M18</f>
        <v>#DIV/0!</v>
      </c>
    </row>
    <row r="16" spans="1:5" s="65" customFormat="1" ht="15" customHeight="1" x14ac:dyDescent="0.2">
      <c r="A16" s="97" t="str">
        <f>IF(Eingabeblatt!C19="","",Eingabeblatt!C19)</f>
        <v/>
      </c>
      <c r="B16" s="97" t="str">
        <f>IF(Eingabeblatt!D19="","",Eingabeblatt!D19)</f>
        <v/>
      </c>
      <c r="C16" s="99" t="str">
        <f>IF(Eingabeblatt!E19="","",Eingabeblatt!E19)</f>
        <v/>
      </c>
      <c r="D16" s="99" t="str">
        <f>IF(Eingabeblatt!B19="","",Eingabeblatt!B19)</f>
        <v/>
      </c>
      <c r="E16" s="100" t="e">
        <f>Eingabeblatt!M19</f>
        <v>#DIV/0!</v>
      </c>
    </row>
    <row r="17" spans="1:5" s="65" customFormat="1" ht="15" customHeight="1" x14ac:dyDescent="0.2">
      <c r="A17" s="97" t="str">
        <f>IF(Eingabeblatt!C20="","",Eingabeblatt!C20)</f>
        <v/>
      </c>
      <c r="B17" s="97" t="str">
        <f>IF(Eingabeblatt!D20="","",Eingabeblatt!D20)</f>
        <v/>
      </c>
      <c r="C17" s="99" t="str">
        <f>IF(Eingabeblatt!E20="","",Eingabeblatt!E20)</f>
        <v/>
      </c>
      <c r="D17" s="99" t="str">
        <f>IF(Eingabeblatt!B20="","",Eingabeblatt!B20)</f>
        <v/>
      </c>
      <c r="E17" s="100" t="e">
        <f>Eingabeblatt!M20</f>
        <v>#DIV/0!</v>
      </c>
    </row>
    <row r="18" spans="1:5" s="65" customFormat="1" ht="15" customHeight="1" x14ac:dyDescent="0.2">
      <c r="A18" s="97" t="str">
        <f>IF(Eingabeblatt!C21="","",Eingabeblatt!C21)</f>
        <v/>
      </c>
      <c r="B18" s="97" t="str">
        <f>IF(Eingabeblatt!D21="","",Eingabeblatt!D21)</f>
        <v/>
      </c>
      <c r="C18" s="99" t="str">
        <f>IF(Eingabeblatt!E21="","",Eingabeblatt!E21)</f>
        <v/>
      </c>
      <c r="D18" s="99" t="str">
        <f>IF(Eingabeblatt!B21="","",Eingabeblatt!B21)</f>
        <v/>
      </c>
      <c r="E18" s="100" t="e">
        <f>Eingabeblatt!M21</f>
        <v>#DIV/0!</v>
      </c>
    </row>
    <row r="19" spans="1:5" s="65" customFormat="1" ht="15" customHeight="1" x14ac:dyDescent="0.2">
      <c r="A19" s="97" t="str">
        <f>IF(Eingabeblatt!C22="","",Eingabeblatt!C22)</f>
        <v/>
      </c>
      <c r="B19" s="97" t="str">
        <f>IF(Eingabeblatt!D22="","",Eingabeblatt!D22)</f>
        <v/>
      </c>
      <c r="C19" s="99" t="str">
        <f>IF(Eingabeblatt!E22="","",Eingabeblatt!E22)</f>
        <v/>
      </c>
      <c r="D19" s="99" t="str">
        <f>IF(Eingabeblatt!B22="","",Eingabeblatt!B22)</f>
        <v/>
      </c>
      <c r="E19" s="100" t="e">
        <f>Eingabeblatt!M22</f>
        <v>#DIV/0!</v>
      </c>
    </row>
    <row r="20" spans="1:5" s="65" customFormat="1" ht="15" customHeight="1" x14ac:dyDescent="0.2">
      <c r="A20" s="97" t="str">
        <f>IF(Eingabeblatt!C23="","",Eingabeblatt!C23)</f>
        <v/>
      </c>
      <c r="B20" s="97" t="str">
        <f>IF(Eingabeblatt!D23="","",Eingabeblatt!D23)</f>
        <v/>
      </c>
      <c r="C20" s="99" t="str">
        <f>IF(Eingabeblatt!E23="","",Eingabeblatt!E23)</f>
        <v/>
      </c>
      <c r="D20" s="99" t="str">
        <f>IF(Eingabeblatt!B23="","",Eingabeblatt!B23)</f>
        <v/>
      </c>
      <c r="E20" s="100" t="e">
        <f>Eingabeblatt!M23</f>
        <v>#DIV/0!</v>
      </c>
    </row>
    <row r="21" spans="1:5" s="65" customFormat="1" ht="15" customHeight="1" x14ac:dyDescent="0.2">
      <c r="A21" s="97" t="str">
        <f>IF(Eingabeblatt!C24="","",Eingabeblatt!C24)</f>
        <v/>
      </c>
      <c r="B21" s="97" t="str">
        <f>IF(Eingabeblatt!D24="","",Eingabeblatt!D24)</f>
        <v/>
      </c>
      <c r="C21" s="99" t="str">
        <f>IF(Eingabeblatt!E24="","",Eingabeblatt!E24)</f>
        <v/>
      </c>
      <c r="D21" s="99" t="str">
        <f>IF(Eingabeblatt!B24="","",Eingabeblatt!B24)</f>
        <v/>
      </c>
      <c r="E21" s="100" t="e">
        <f>Eingabeblatt!M24</f>
        <v>#DIV/0!</v>
      </c>
    </row>
    <row r="22" spans="1:5" s="65" customFormat="1" ht="15" customHeight="1" x14ac:dyDescent="0.2">
      <c r="A22" s="97" t="str">
        <f>IF(Eingabeblatt!C25="","",Eingabeblatt!C25)</f>
        <v/>
      </c>
      <c r="B22" s="97" t="str">
        <f>IF(Eingabeblatt!D25="","",Eingabeblatt!D25)</f>
        <v/>
      </c>
      <c r="C22" s="99" t="str">
        <f>IF(Eingabeblatt!E25="","",Eingabeblatt!E25)</f>
        <v/>
      </c>
      <c r="D22" s="99" t="str">
        <f>IF(Eingabeblatt!B25="","",Eingabeblatt!B25)</f>
        <v/>
      </c>
      <c r="E22" s="100" t="e">
        <f>Eingabeblatt!M25</f>
        <v>#DIV/0!</v>
      </c>
    </row>
    <row r="23" spans="1:5" s="65" customFormat="1" ht="15" customHeight="1" x14ac:dyDescent="0.2">
      <c r="A23" s="97" t="str">
        <f>IF(Eingabeblatt!C26="","",Eingabeblatt!C26)</f>
        <v/>
      </c>
      <c r="B23" s="97" t="str">
        <f>IF(Eingabeblatt!D26="","",Eingabeblatt!D26)</f>
        <v/>
      </c>
      <c r="C23" s="99" t="str">
        <f>IF(Eingabeblatt!E26="","",Eingabeblatt!E26)</f>
        <v/>
      </c>
      <c r="D23" s="99" t="str">
        <f>IF(Eingabeblatt!B26="","",Eingabeblatt!B26)</f>
        <v/>
      </c>
      <c r="E23" s="100" t="e">
        <f>Eingabeblatt!M26</f>
        <v>#DIV/0!</v>
      </c>
    </row>
    <row r="24" spans="1:5" s="65" customFormat="1" ht="15" customHeight="1" x14ac:dyDescent="0.2">
      <c r="A24" s="97" t="str">
        <f>IF(Eingabeblatt!C27="","",Eingabeblatt!C27)</f>
        <v/>
      </c>
      <c r="B24" s="97" t="str">
        <f>IF(Eingabeblatt!D27="","",Eingabeblatt!D27)</f>
        <v/>
      </c>
      <c r="C24" s="99" t="str">
        <f>IF(Eingabeblatt!E27="","",Eingabeblatt!E27)</f>
        <v/>
      </c>
      <c r="D24" s="99" t="str">
        <f>IF(Eingabeblatt!B27="","",Eingabeblatt!B27)</f>
        <v/>
      </c>
      <c r="E24" s="100" t="e">
        <f>Eingabeblatt!M27</f>
        <v>#DIV/0!</v>
      </c>
    </row>
    <row r="25" spans="1:5" s="65" customFormat="1" ht="15" customHeight="1" x14ac:dyDescent="0.2">
      <c r="A25" s="97" t="str">
        <f>IF(Eingabeblatt!C28="","",Eingabeblatt!C28)</f>
        <v/>
      </c>
      <c r="B25" s="97" t="str">
        <f>IF(Eingabeblatt!D28="","",Eingabeblatt!D28)</f>
        <v/>
      </c>
      <c r="C25" s="99" t="str">
        <f>IF(Eingabeblatt!E28="","",Eingabeblatt!E28)</f>
        <v/>
      </c>
      <c r="D25" s="99" t="str">
        <f>IF(Eingabeblatt!B28="","",Eingabeblatt!B28)</f>
        <v/>
      </c>
      <c r="E25" s="100" t="e">
        <f>Eingabeblatt!M28</f>
        <v>#DIV/0!</v>
      </c>
    </row>
    <row r="26" spans="1:5" s="65" customFormat="1" ht="15" customHeight="1" x14ac:dyDescent="0.2">
      <c r="A26" s="97" t="str">
        <f>IF(Eingabeblatt!C29="","",Eingabeblatt!C29)</f>
        <v/>
      </c>
      <c r="B26" s="97" t="str">
        <f>IF(Eingabeblatt!D29="","",Eingabeblatt!D29)</f>
        <v/>
      </c>
      <c r="C26" s="99" t="str">
        <f>IF(Eingabeblatt!E29="","",Eingabeblatt!E29)</f>
        <v/>
      </c>
      <c r="D26" s="99" t="str">
        <f>IF(Eingabeblatt!B29="","",Eingabeblatt!B29)</f>
        <v/>
      </c>
      <c r="E26" s="100" t="e">
        <f>Eingabeblatt!M29</f>
        <v>#DIV/0!</v>
      </c>
    </row>
    <row r="27" spans="1:5" s="65" customFormat="1" ht="15" customHeight="1" x14ac:dyDescent="0.2">
      <c r="A27" s="97" t="str">
        <f>IF(Eingabeblatt!C30="","",Eingabeblatt!C30)</f>
        <v/>
      </c>
      <c r="B27" s="97" t="str">
        <f>IF(Eingabeblatt!D30="","",Eingabeblatt!D30)</f>
        <v/>
      </c>
      <c r="C27" s="99" t="str">
        <f>IF(Eingabeblatt!E30="","",Eingabeblatt!E30)</f>
        <v/>
      </c>
      <c r="D27" s="99" t="str">
        <f>IF(Eingabeblatt!B30="","",Eingabeblatt!B30)</f>
        <v/>
      </c>
      <c r="E27" s="100" t="e">
        <f>Eingabeblatt!M30</f>
        <v>#DIV/0!</v>
      </c>
    </row>
    <row r="28" spans="1:5" s="65" customFormat="1" ht="15" customHeight="1" x14ac:dyDescent="0.2">
      <c r="A28" s="97" t="str">
        <f>IF(Eingabeblatt!C31="","",Eingabeblatt!C31)</f>
        <v/>
      </c>
      <c r="B28" s="97" t="str">
        <f>IF(Eingabeblatt!D31="","",Eingabeblatt!D31)</f>
        <v/>
      </c>
      <c r="C28" s="99" t="str">
        <f>IF(Eingabeblatt!E31="","",Eingabeblatt!E31)</f>
        <v/>
      </c>
      <c r="D28" s="99" t="str">
        <f>IF(Eingabeblatt!B31="","",Eingabeblatt!B31)</f>
        <v/>
      </c>
      <c r="E28" s="100" t="e">
        <f>Eingabeblatt!M31</f>
        <v>#DIV/0!</v>
      </c>
    </row>
    <row r="29" spans="1:5" s="65" customFormat="1" ht="15" customHeight="1" x14ac:dyDescent="0.2">
      <c r="A29" s="97" t="str">
        <f>IF(Eingabeblatt!C32="","",Eingabeblatt!C32)</f>
        <v/>
      </c>
      <c r="B29" s="97" t="str">
        <f>IF(Eingabeblatt!D32="","",Eingabeblatt!D32)</f>
        <v/>
      </c>
      <c r="C29" s="99" t="str">
        <f>IF(Eingabeblatt!E32="","",Eingabeblatt!E32)</f>
        <v/>
      </c>
      <c r="D29" s="99" t="str">
        <f>IF(Eingabeblatt!B32="","",Eingabeblatt!B32)</f>
        <v/>
      </c>
      <c r="E29" s="100" t="e">
        <f>Eingabeblatt!M32</f>
        <v>#DIV/0!</v>
      </c>
    </row>
    <row r="30" spans="1:5" s="65" customFormat="1" ht="15" customHeight="1" x14ac:dyDescent="0.2">
      <c r="A30" s="97" t="str">
        <f>IF(Eingabeblatt!C33="","",Eingabeblatt!C33)</f>
        <v/>
      </c>
      <c r="B30" s="97" t="str">
        <f>IF(Eingabeblatt!D33="","",Eingabeblatt!D33)</f>
        <v/>
      </c>
      <c r="C30" s="99" t="str">
        <f>IF(Eingabeblatt!E33="","",Eingabeblatt!E33)</f>
        <v/>
      </c>
      <c r="D30" s="99" t="str">
        <f>IF(Eingabeblatt!B33="","",Eingabeblatt!B33)</f>
        <v/>
      </c>
      <c r="E30" s="100" t="e">
        <f>Eingabeblatt!M33</f>
        <v>#DIV/0!</v>
      </c>
    </row>
    <row r="31" spans="1:5" s="65" customFormat="1" ht="15" customHeight="1" x14ac:dyDescent="0.2">
      <c r="A31" s="97" t="str">
        <f>IF(Eingabeblatt!C34="","",Eingabeblatt!C34)</f>
        <v/>
      </c>
      <c r="B31" s="97" t="str">
        <f>IF(Eingabeblatt!D34="","",Eingabeblatt!D34)</f>
        <v/>
      </c>
      <c r="C31" s="99" t="str">
        <f>IF(Eingabeblatt!E34="","",Eingabeblatt!E34)</f>
        <v/>
      </c>
      <c r="D31" s="99" t="str">
        <f>IF(Eingabeblatt!B34="","",Eingabeblatt!B34)</f>
        <v/>
      </c>
      <c r="E31" s="100" t="e">
        <f>Eingabeblatt!M34</f>
        <v>#DIV/0!</v>
      </c>
    </row>
    <row r="32" spans="1:5" s="65" customFormat="1" ht="15" customHeight="1" x14ac:dyDescent="0.2">
      <c r="A32" s="97" t="str">
        <f>IF(Eingabeblatt!C35="","",Eingabeblatt!C35)</f>
        <v/>
      </c>
      <c r="B32" s="97" t="str">
        <f>IF(Eingabeblatt!D35="","",Eingabeblatt!D35)</f>
        <v/>
      </c>
      <c r="C32" s="99" t="str">
        <f>IF(Eingabeblatt!E35="","",Eingabeblatt!E35)</f>
        <v/>
      </c>
      <c r="D32" s="99" t="str">
        <f>IF(Eingabeblatt!B35="","",Eingabeblatt!B35)</f>
        <v/>
      </c>
      <c r="E32" s="100" t="e">
        <f>Eingabeblatt!M35</f>
        <v>#DIV/0!</v>
      </c>
    </row>
    <row r="33" spans="1:5" s="65" customFormat="1" ht="15" customHeight="1" x14ac:dyDescent="0.2">
      <c r="A33" s="97" t="str">
        <f>IF(Eingabeblatt!C36="","",Eingabeblatt!C36)</f>
        <v/>
      </c>
      <c r="B33" s="97" t="str">
        <f>IF(Eingabeblatt!D36="","",Eingabeblatt!D36)</f>
        <v/>
      </c>
      <c r="C33" s="99" t="str">
        <f>IF(Eingabeblatt!E36="","",Eingabeblatt!E36)</f>
        <v/>
      </c>
      <c r="D33" s="99" t="str">
        <f>IF(Eingabeblatt!B36="","",Eingabeblatt!B36)</f>
        <v/>
      </c>
      <c r="E33" s="100" t="e">
        <f>Eingabeblatt!M36</f>
        <v>#DIV/0!</v>
      </c>
    </row>
    <row r="34" spans="1:5" s="65" customFormat="1" ht="15" customHeight="1" x14ac:dyDescent="0.2">
      <c r="A34" s="97" t="str">
        <f>IF(Eingabeblatt!C37="","",Eingabeblatt!C37)</f>
        <v/>
      </c>
      <c r="B34" s="97" t="str">
        <f>IF(Eingabeblatt!D37="","",Eingabeblatt!D37)</f>
        <v/>
      </c>
      <c r="C34" s="99" t="str">
        <f>IF(Eingabeblatt!E37="","",Eingabeblatt!E37)</f>
        <v/>
      </c>
      <c r="D34" s="99" t="str">
        <f>IF(Eingabeblatt!B37="","",Eingabeblatt!B37)</f>
        <v/>
      </c>
      <c r="E34" s="100" t="e">
        <f>Eingabeblatt!M37</f>
        <v>#DIV/0!</v>
      </c>
    </row>
    <row r="35" spans="1:5" s="65" customFormat="1" ht="15" customHeight="1" x14ac:dyDescent="0.2">
      <c r="A35" s="97" t="str">
        <f>IF(Eingabeblatt!C38="","",Eingabeblatt!C38)</f>
        <v/>
      </c>
      <c r="B35" s="97" t="str">
        <f>IF(Eingabeblatt!D38="","",Eingabeblatt!D38)</f>
        <v/>
      </c>
      <c r="C35" s="99" t="str">
        <f>IF(Eingabeblatt!E38="","",Eingabeblatt!E38)</f>
        <v/>
      </c>
      <c r="D35" s="99" t="str">
        <f>IF(Eingabeblatt!B38="","",Eingabeblatt!B38)</f>
        <v/>
      </c>
      <c r="E35" s="100" t="e">
        <f>Eingabeblatt!M38</f>
        <v>#DIV/0!</v>
      </c>
    </row>
    <row r="36" spans="1:5" s="65" customFormat="1" ht="15" customHeight="1" x14ac:dyDescent="0.2">
      <c r="A36" s="97" t="str">
        <f>IF(Eingabeblatt!C39="","",Eingabeblatt!C39)</f>
        <v/>
      </c>
      <c r="B36" s="97" t="str">
        <f>IF(Eingabeblatt!D39="","",Eingabeblatt!D39)</f>
        <v/>
      </c>
      <c r="C36" s="99" t="str">
        <f>IF(Eingabeblatt!E39="","",Eingabeblatt!E39)</f>
        <v/>
      </c>
      <c r="D36" s="99" t="str">
        <f>IF(Eingabeblatt!B39="","",Eingabeblatt!B39)</f>
        <v/>
      </c>
      <c r="E36" s="100" t="e">
        <f>Eingabeblatt!M39</f>
        <v>#DIV/0!</v>
      </c>
    </row>
    <row r="37" spans="1:5" s="65" customFormat="1" ht="15" customHeight="1" x14ac:dyDescent="0.2">
      <c r="A37" s="97" t="str">
        <f>IF(Eingabeblatt!C40="","",Eingabeblatt!C40)</f>
        <v/>
      </c>
      <c r="B37" s="97" t="str">
        <f>IF(Eingabeblatt!D40="","",Eingabeblatt!D40)</f>
        <v/>
      </c>
      <c r="C37" s="99" t="str">
        <f>IF(Eingabeblatt!E40="","",Eingabeblatt!E40)</f>
        <v/>
      </c>
      <c r="D37" s="99" t="str">
        <f>IF(Eingabeblatt!B40="","",Eingabeblatt!B40)</f>
        <v/>
      </c>
      <c r="E37" s="100" t="e">
        <f>Eingabeblatt!M40</f>
        <v>#DIV/0!</v>
      </c>
    </row>
    <row r="38" spans="1:5" s="65" customFormat="1" ht="15" customHeight="1" x14ac:dyDescent="0.2">
      <c r="A38" s="97" t="str">
        <f>IF(Eingabeblatt!C41="","",Eingabeblatt!C41)</f>
        <v/>
      </c>
      <c r="B38" s="97" t="str">
        <f>IF(Eingabeblatt!D41="","",Eingabeblatt!D41)</f>
        <v/>
      </c>
      <c r="C38" s="99" t="str">
        <f>IF(Eingabeblatt!E41="","",Eingabeblatt!E41)</f>
        <v/>
      </c>
      <c r="D38" s="99" t="str">
        <f>IF(Eingabeblatt!B41="","",Eingabeblatt!B41)</f>
        <v/>
      </c>
      <c r="E38" s="100" t="e">
        <f>Eingabeblatt!M41</f>
        <v>#DIV/0!</v>
      </c>
    </row>
    <row r="39" spans="1:5" s="65" customFormat="1" ht="15" customHeight="1" x14ac:dyDescent="0.2">
      <c r="A39" s="97" t="str">
        <f>IF(Eingabeblatt!C42="","",Eingabeblatt!C42)</f>
        <v/>
      </c>
      <c r="B39" s="97" t="str">
        <f>IF(Eingabeblatt!D42="","",Eingabeblatt!D42)</f>
        <v/>
      </c>
      <c r="C39" s="99" t="str">
        <f>IF(Eingabeblatt!E42="","",Eingabeblatt!E42)</f>
        <v/>
      </c>
      <c r="D39" s="99" t="str">
        <f>IF(Eingabeblatt!B42="","",Eingabeblatt!B42)</f>
        <v/>
      </c>
      <c r="E39" s="100" t="e">
        <f>Eingabeblatt!M42</f>
        <v>#DIV/0!</v>
      </c>
    </row>
    <row r="40" spans="1:5" s="65" customFormat="1" ht="15" customHeight="1" x14ac:dyDescent="0.2">
      <c r="A40" s="97" t="str">
        <f>IF(Eingabeblatt!C43="","",Eingabeblatt!C43)</f>
        <v/>
      </c>
      <c r="B40" s="97" t="str">
        <f>IF(Eingabeblatt!D43="","",Eingabeblatt!D43)</f>
        <v/>
      </c>
      <c r="C40" s="99" t="str">
        <f>IF(Eingabeblatt!E43="","",Eingabeblatt!E43)</f>
        <v/>
      </c>
      <c r="D40" s="99" t="str">
        <f>IF(Eingabeblatt!B43="","",Eingabeblatt!B43)</f>
        <v/>
      </c>
      <c r="E40" s="100" t="e">
        <f>Eingabeblatt!M43</f>
        <v>#DIV/0!</v>
      </c>
    </row>
    <row r="41" spans="1:5" s="65" customFormat="1" ht="15" customHeight="1" x14ac:dyDescent="0.2">
      <c r="A41" s="97" t="str">
        <f>IF(Eingabeblatt!C44="","",Eingabeblatt!C44)</f>
        <v/>
      </c>
      <c r="B41" s="97" t="str">
        <f>IF(Eingabeblatt!D44="","",Eingabeblatt!D44)</f>
        <v/>
      </c>
      <c r="C41" s="99" t="str">
        <f>IF(Eingabeblatt!E44="","",Eingabeblatt!E44)</f>
        <v/>
      </c>
      <c r="D41" s="99" t="str">
        <f>IF(Eingabeblatt!B44="","",Eingabeblatt!B44)</f>
        <v/>
      </c>
      <c r="E41" s="100" t="e">
        <f>Eingabeblatt!M44</f>
        <v>#DIV/0!</v>
      </c>
    </row>
    <row r="42" spans="1:5" s="65" customFormat="1" ht="15" customHeight="1" x14ac:dyDescent="0.2">
      <c r="A42" s="97" t="str">
        <f>IF(Eingabeblatt!C45="","",Eingabeblatt!C45)</f>
        <v/>
      </c>
      <c r="B42" s="97" t="str">
        <f>IF(Eingabeblatt!D45="","",Eingabeblatt!D45)</f>
        <v/>
      </c>
      <c r="C42" s="99" t="str">
        <f>IF(Eingabeblatt!E45="","",Eingabeblatt!E45)</f>
        <v/>
      </c>
      <c r="D42" s="99" t="str">
        <f>IF(Eingabeblatt!B45="","",Eingabeblatt!B45)</f>
        <v/>
      </c>
      <c r="E42" s="100" t="e">
        <f>Eingabeblatt!M45</f>
        <v>#DIV/0!</v>
      </c>
    </row>
    <row r="43" spans="1:5" s="65" customFormat="1" ht="15" customHeight="1" x14ac:dyDescent="0.2">
      <c r="A43" s="97" t="str">
        <f>IF(Eingabeblatt!C46="","",Eingabeblatt!C46)</f>
        <v/>
      </c>
      <c r="B43" s="97" t="str">
        <f>IF(Eingabeblatt!D46="","",Eingabeblatt!D46)</f>
        <v/>
      </c>
      <c r="C43" s="99" t="str">
        <f>IF(Eingabeblatt!E46="","",Eingabeblatt!E46)</f>
        <v/>
      </c>
      <c r="D43" s="99" t="str">
        <f>IF(Eingabeblatt!B46="","",Eingabeblatt!B46)</f>
        <v/>
      </c>
      <c r="E43" s="100" t="e">
        <f>Eingabeblatt!M46</f>
        <v>#DIV/0!</v>
      </c>
    </row>
    <row r="44" spans="1:5" s="65" customFormat="1" ht="15" customHeight="1" x14ac:dyDescent="0.2">
      <c r="A44" s="97" t="str">
        <f>IF(Eingabeblatt!C47="","",Eingabeblatt!C47)</f>
        <v/>
      </c>
      <c r="B44" s="97" t="str">
        <f>IF(Eingabeblatt!D47="","",Eingabeblatt!D47)</f>
        <v/>
      </c>
      <c r="C44" s="99" t="str">
        <f>IF(Eingabeblatt!E47="","",Eingabeblatt!E47)</f>
        <v/>
      </c>
      <c r="D44" s="99" t="str">
        <f>IF(Eingabeblatt!B47="","",Eingabeblatt!B47)</f>
        <v/>
      </c>
      <c r="E44" s="100" t="e">
        <f>Eingabeblatt!M47</f>
        <v>#DIV/0!</v>
      </c>
    </row>
    <row r="45" spans="1:5" s="65" customFormat="1" ht="15" customHeight="1" x14ac:dyDescent="0.2">
      <c r="A45" s="97" t="str">
        <f>IF(Eingabeblatt!C48="","",Eingabeblatt!C48)</f>
        <v/>
      </c>
      <c r="B45" s="97" t="str">
        <f>IF(Eingabeblatt!D48="","",Eingabeblatt!D48)</f>
        <v/>
      </c>
      <c r="C45" s="99" t="str">
        <f>IF(Eingabeblatt!E48="","",Eingabeblatt!E48)</f>
        <v/>
      </c>
      <c r="D45" s="99" t="str">
        <f>IF(Eingabeblatt!B48="","",Eingabeblatt!B48)</f>
        <v/>
      </c>
      <c r="E45" s="100" t="e">
        <f>Eingabeblatt!M48</f>
        <v>#DIV/0!</v>
      </c>
    </row>
    <row r="46" spans="1:5" s="65" customFormat="1" ht="15" customHeight="1" x14ac:dyDescent="0.2">
      <c r="A46" s="97" t="str">
        <f>IF(Eingabeblatt!C49="","",Eingabeblatt!C49)</f>
        <v/>
      </c>
      <c r="B46" s="97" t="str">
        <f>IF(Eingabeblatt!D49="","",Eingabeblatt!D49)</f>
        <v/>
      </c>
      <c r="C46" s="99" t="str">
        <f>IF(Eingabeblatt!E49="","",Eingabeblatt!E49)</f>
        <v/>
      </c>
      <c r="D46" s="99" t="str">
        <f>IF(Eingabeblatt!B49="","",Eingabeblatt!B49)</f>
        <v/>
      </c>
      <c r="E46" s="100" t="e">
        <f>Eingabeblatt!M49</f>
        <v>#DIV/0!</v>
      </c>
    </row>
    <row r="47" spans="1:5" s="65" customFormat="1" ht="15" customHeight="1" x14ac:dyDescent="0.2">
      <c r="A47" s="97" t="str">
        <f>IF(Eingabeblatt!C50="","",Eingabeblatt!C50)</f>
        <v/>
      </c>
      <c r="B47" s="97" t="str">
        <f>IF(Eingabeblatt!D50="","",Eingabeblatt!D50)</f>
        <v/>
      </c>
      <c r="C47" s="99" t="str">
        <f>IF(Eingabeblatt!E50="","",Eingabeblatt!E50)</f>
        <v/>
      </c>
      <c r="D47" s="99" t="str">
        <f>IF(Eingabeblatt!B50="","",Eingabeblatt!B50)</f>
        <v/>
      </c>
      <c r="E47" s="100" t="e">
        <f>Eingabeblatt!M50</f>
        <v>#DIV/0!</v>
      </c>
    </row>
    <row r="48" spans="1:5" s="65" customFormat="1" ht="15" customHeight="1" x14ac:dyDescent="0.2">
      <c r="A48" s="97" t="str">
        <f>IF(Eingabeblatt!C51="","",Eingabeblatt!C51)</f>
        <v/>
      </c>
      <c r="B48" s="97" t="str">
        <f>IF(Eingabeblatt!D51="","",Eingabeblatt!D51)</f>
        <v/>
      </c>
      <c r="C48" s="99" t="str">
        <f>IF(Eingabeblatt!E51="","",Eingabeblatt!E51)</f>
        <v/>
      </c>
      <c r="D48" s="99" t="str">
        <f>IF(Eingabeblatt!B51="","",Eingabeblatt!B51)</f>
        <v/>
      </c>
      <c r="E48" s="100" t="e">
        <f>Eingabeblatt!M51</f>
        <v>#DIV/0!</v>
      </c>
    </row>
    <row r="49" spans="1:5" s="65" customFormat="1" ht="15" customHeight="1" x14ac:dyDescent="0.2">
      <c r="A49" s="97" t="str">
        <f>IF(Eingabeblatt!C52="","",Eingabeblatt!C52)</f>
        <v/>
      </c>
      <c r="B49" s="97" t="str">
        <f>IF(Eingabeblatt!D52="","",Eingabeblatt!D52)</f>
        <v/>
      </c>
      <c r="C49" s="99" t="str">
        <f>IF(Eingabeblatt!E52="","",Eingabeblatt!E52)</f>
        <v/>
      </c>
      <c r="D49" s="99" t="str">
        <f>IF(Eingabeblatt!B52="","",Eingabeblatt!B52)</f>
        <v/>
      </c>
      <c r="E49" s="100" t="e">
        <f>Eingabeblatt!M52</f>
        <v>#DIV/0!</v>
      </c>
    </row>
    <row r="50" spans="1:5" s="65" customFormat="1" ht="15" customHeight="1" x14ac:dyDescent="0.2">
      <c r="A50" s="97" t="str">
        <f>IF(Eingabeblatt!C53="","",Eingabeblatt!C53)</f>
        <v/>
      </c>
      <c r="B50" s="97" t="str">
        <f>IF(Eingabeblatt!D53="","",Eingabeblatt!D53)</f>
        <v/>
      </c>
      <c r="C50" s="99" t="str">
        <f>IF(Eingabeblatt!E53="","",Eingabeblatt!E53)</f>
        <v/>
      </c>
      <c r="D50" s="99" t="str">
        <f>IF(Eingabeblatt!B53="","",Eingabeblatt!B53)</f>
        <v/>
      </c>
      <c r="E50" s="100" t="e">
        <f>Eingabeblatt!M53</f>
        <v>#DIV/0!</v>
      </c>
    </row>
    <row r="51" spans="1:5" s="65" customFormat="1" ht="15" customHeight="1" x14ac:dyDescent="0.2">
      <c r="A51" s="97" t="str">
        <f>IF(Eingabeblatt!C54="","",Eingabeblatt!C54)</f>
        <v/>
      </c>
      <c r="B51" s="97" t="str">
        <f>IF(Eingabeblatt!D54="","",Eingabeblatt!D54)</f>
        <v/>
      </c>
      <c r="C51" s="99" t="str">
        <f>IF(Eingabeblatt!E54="","",Eingabeblatt!E54)</f>
        <v/>
      </c>
      <c r="D51" s="99" t="str">
        <f>IF(Eingabeblatt!B54="","",Eingabeblatt!B54)</f>
        <v/>
      </c>
      <c r="E51" s="100" t="e">
        <f>Eingabeblatt!M54</f>
        <v>#DIV/0!</v>
      </c>
    </row>
    <row r="52" spans="1:5" s="65" customFormat="1" ht="15" customHeight="1" x14ac:dyDescent="0.2">
      <c r="A52" s="97" t="str">
        <f>IF(Eingabeblatt!C55="","",Eingabeblatt!C55)</f>
        <v/>
      </c>
      <c r="B52" s="97" t="str">
        <f>IF(Eingabeblatt!D55="","",Eingabeblatt!D55)</f>
        <v/>
      </c>
      <c r="C52" s="99" t="str">
        <f>IF(Eingabeblatt!E55="","",Eingabeblatt!E55)</f>
        <v/>
      </c>
      <c r="D52" s="99" t="str">
        <f>IF(Eingabeblatt!B55="","",Eingabeblatt!B55)</f>
        <v/>
      </c>
      <c r="E52" s="100" t="e">
        <f>Eingabeblatt!M55</f>
        <v>#DIV/0!</v>
      </c>
    </row>
    <row r="53" spans="1:5" s="65" customFormat="1" ht="15" customHeight="1" x14ac:dyDescent="0.2">
      <c r="A53" s="97" t="str">
        <f>IF(Eingabeblatt!C56="","",Eingabeblatt!C56)</f>
        <v/>
      </c>
      <c r="B53" s="97" t="str">
        <f>IF(Eingabeblatt!D56="","",Eingabeblatt!D56)</f>
        <v/>
      </c>
      <c r="C53" s="99" t="str">
        <f>IF(Eingabeblatt!E56="","",Eingabeblatt!E56)</f>
        <v/>
      </c>
      <c r="D53" s="99" t="str">
        <f>IF(Eingabeblatt!B56="","",Eingabeblatt!B56)</f>
        <v/>
      </c>
      <c r="E53" s="100" t="e">
        <f>Eingabeblatt!M56</f>
        <v>#DIV/0!</v>
      </c>
    </row>
    <row r="54" spans="1:5" s="65" customFormat="1" ht="15" customHeight="1" x14ac:dyDescent="0.2">
      <c r="A54" s="97" t="str">
        <f>IF(Eingabeblatt!C57="","",Eingabeblatt!C57)</f>
        <v/>
      </c>
      <c r="B54" s="97" t="str">
        <f>IF(Eingabeblatt!D57="","",Eingabeblatt!D57)</f>
        <v/>
      </c>
      <c r="C54" s="99" t="str">
        <f>IF(Eingabeblatt!E57="","",Eingabeblatt!E57)</f>
        <v/>
      </c>
      <c r="D54" s="99" t="str">
        <f>IF(Eingabeblatt!B57="","",Eingabeblatt!B57)</f>
        <v/>
      </c>
      <c r="E54" s="100" t="e">
        <f>Eingabeblatt!M57</f>
        <v>#DIV/0!</v>
      </c>
    </row>
    <row r="55" spans="1:5" s="65" customFormat="1" ht="15" customHeight="1" x14ac:dyDescent="0.2">
      <c r="A55" s="97" t="str">
        <f>IF(Eingabeblatt!C58="","",Eingabeblatt!C58)</f>
        <v/>
      </c>
      <c r="B55" s="97" t="str">
        <f>IF(Eingabeblatt!D58="","",Eingabeblatt!D58)</f>
        <v/>
      </c>
      <c r="C55" s="99" t="str">
        <f>IF(Eingabeblatt!E58="","",Eingabeblatt!E58)</f>
        <v/>
      </c>
      <c r="D55" s="99" t="str">
        <f>IF(Eingabeblatt!B58="","",Eingabeblatt!B58)</f>
        <v/>
      </c>
      <c r="E55" s="100" t="e">
        <f>Eingabeblatt!M58</f>
        <v>#DIV/0!</v>
      </c>
    </row>
    <row r="56" spans="1:5" s="65" customFormat="1" ht="15" customHeight="1" x14ac:dyDescent="0.2">
      <c r="A56" s="97" t="str">
        <f>IF(Eingabeblatt!C59="","",Eingabeblatt!C59)</f>
        <v/>
      </c>
      <c r="B56" s="97" t="str">
        <f>IF(Eingabeblatt!D59="","",Eingabeblatt!D59)</f>
        <v/>
      </c>
      <c r="C56" s="99" t="str">
        <f>IF(Eingabeblatt!E59="","",Eingabeblatt!E59)</f>
        <v/>
      </c>
      <c r="D56" s="99" t="str">
        <f>IF(Eingabeblatt!B59="","",Eingabeblatt!B59)</f>
        <v/>
      </c>
      <c r="E56" s="100" t="e">
        <f>Eingabeblatt!M59</f>
        <v>#DIV/0!</v>
      </c>
    </row>
    <row r="57" spans="1:5" s="65" customFormat="1" ht="15" customHeight="1" x14ac:dyDescent="0.2">
      <c r="A57" s="97" t="str">
        <f>IF(Eingabeblatt!C60="","",Eingabeblatt!C60)</f>
        <v/>
      </c>
      <c r="B57" s="97" t="str">
        <f>IF(Eingabeblatt!D60="","",Eingabeblatt!D60)</f>
        <v/>
      </c>
      <c r="C57" s="99" t="str">
        <f>IF(Eingabeblatt!E60="","",Eingabeblatt!E60)</f>
        <v/>
      </c>
      <c r="D57" s="99" t="str">
        <f>IF(Eingabeblatt!B60="","",Eingabeblatt!B60)</f>
        <v/>
      </c>
      <c r="E57" s="100" t="e">
        <f>Eingabeblatt!M60</f>
        <v>#DIV/0!</v>
      </c>
    </row>
    <row r="58" spans="1:5" s="65" customFormat="1" ht="15" customHeight="1" x14ac:dyDescent="0.2">
      <c r="A58" s="97" t="str">
        <f>IF(Eingabeblatt!C61="","",Eingabeblatt!C61)</f>
        <v/>
      </c>
      <c r="B58" s="97" t="str">
        <f>IF(Eingabeblatt!D61="","",Eingabeblatt!D61)</f>
        <v/>
      </c>
      <c r="C58" s="99" t="str">
        <f>IF(Eingabeblatt!E61="","",Eingabeblatt!E61)</f>
        <v/>
      </c>
      <c r="D58" s="99" t="str">
        <f>IF(Eingabeblatt!B61="","",Eingabeblatt!B61)</f>
        <v/>
      </c>
      <c r="E58" s="100" t="e">
        <f>Eingabeblatt!M61</f>
        <v>#DIV/0!</v>
      </c>
    </row>
    <row r="59" spans="1:5" s="65" customFormat="1" ht="15" customHeight="1" x14ac:dyDescent="0.2">
      <c r="A59" s="97" t="str">
        <f>IF(Eingabeblatt!C62="","",Eingabeblatt!C62)</f>
        <v/>
      </c>
      <c r="B59" s="97" t="str">
        <f>IF(Eingabeblatt!D62="","",Eingabeblatt!D62)</f>
        <v/>
      </c>
      <c r="C59" s="99" t="str">
        <f>IF(Eingabeblatt!E62="","",Eingabeblatt!E62)</f>
        <v/>
      </c>
      <c r="D59" s="99" t="str">
        <f>IF(Eingabeblatt!B62="","",Eingabeblatt!B62)</f>
        <v/>
      </c>
      <c r="E59" s="100" t="e">
        <f>Eingabeblatt!M62</f>
        <v>#DIV/0!</v>
      </c>
    </row>
    <row r="60" spans="1:5" s="65" customFormat="1" ht="15" customHeight="1" x14ac:dyDescent="0.2">
      <c r="A60" s="97" t="str">
        <f>IF(Eingabeblatt!C63="","",Eingabeblatt!C63)</f>
        <v/>
      </c>
      <c r="B60" s="97" t="str">
        <f>IF(Eingabeblatt!D63="","",Eingabeblatt!D63)</f>
        <v/>
      </c>
      <c r="C60" s="99" t="str">
        <f>IF(Eingabeblatt!E63="","",Eingabeblatt!E63)</f>
        <v/>
      </c>
      <c r="D60" s="99" t="str">
        <f>IF(Eingabeblatt!B63="","",Eingabeblatt!B63)</f>
        <v/>
      </c>
      <c r="E60" s="100" t="e">
        <f>Eingabeblatt!M63</f>
        <v>#DIV/0!</v>
      </c>
    </row>
    <row r="61" spans="1:5" s="65" customFormat="1" ht="15" customHeight="1" x14ac:dyDescent="0.2">
      <c r="A61" s="97" t="str">
        <f>IF(Eingabeblatt!C64="","",Eingabeblatt!C64)</f>
        <v/>
      </c>
      <c r="B61" s="97" t="str">
        <f>IF(Eingabeblatt!D64="","",Eingabeblatt!D64)</f>
        <v/>
      </c>
      <c r="C61" s="99" t="str">
        <f>IF(Eingabeblatt!E64="","",Eingabeblatt!E64)</f>
        <v/>
      </c>
      <c r="D61" s="99" t="str">
        <f>IF(Eingabeblatt!B64="","",Eingabeblatt!B64)</f>
        <v/>
      </c>
      <c r="E61" s="100" t="e">
        <f>Eingabeblatt!M64</f>
        <v>#DIV/0!</v>
      </c>
    </row>
    <row r="62" spans="1:5" s="65" customFormat="1" ht="15" customHeight="1" x14ac:dyDescent="0.2">
      <c r="A62" s="97" t="str">
        <f>IF(Eingabeblatt!C65="","",Eingabeblatt!C65)</f>
        <v/>
      </c>
      <c r="B62" s="97" t="str">
        <f>IF(Eingabeblatt!D65="","",Eingabeblatt!D65)</f>
        <v/>
      </c>
      <c r="C62" s="99" t="str">
        <f>IF(Eingabeblatt!E65="","",Eingabeblatt!E65)</f>
        <v/>
      </c>
      <c r="D62" s="99" t="str">
        <f>IF(Eingabeblatt!B65="","",Eingabeblatt!B65)</f>
        <v/>
      </c>
      <c r="E62" s="100" t="e">
        <f>Eingabeblatt!M65</f>
        <v>#DIV/0!</v>
      </c>
    </row>
    <row r="63" spans="1:5" s="65" customFormat="1" ht="15" customHeight="1" x14ac:dyDescent="0.2">
      <c r="A63" s="97" t="str">
        <f>IF(Eingabeblatt!C66="","",Eingabeblatt!C66)</f>
        <v/>
      </c>
      <c r="B63" s="97" t="str">
        <f>IF(Eingabeblatt!D66="","",Eingabeblatt!D66)</f>
        <v/>
      </c>
      <c r="C63" s="99" t="str">
        <f>IF(Eingabeblatt!E66="","",Eingabeblatt!E66)</f>
        <v/>
      </c>
      <c r="D63" s="99" t="str">
        <f>IF(Eingabeblatt!B66="","",Eingabeblatt!B66)</f>
        <v/>
      </c>
      <c r="E63" s="100" t="e">
        <f>Eingabeblatt!M66</f>
        <v>#DIV/0!</v>
      </c>
    </row>
    <row r="64" spans="1:5" s="65" customFormat="1" ht="15" customHeight="1" x14ac:dyDescent="0.2">
      <c r="A64" s="97" t="str">
        <f>IF(Eingabeblatt!C67="","",Eingabeblatt!C67)</f>
        <v/>
      </c>
      <c r="B64" s="97" t="str">
        <f>IF(Eingabeblatt!D67="","",Eingabeblatt!D67)</f>
        <v/>
      </c>
      <c r="C64" s="99" t="str">
        <f>IF(Eingabeblatt!E67="","",Eingabeblatt!E67)</f>
        <v/>
      </c>
      <c r="D64" s="99" t="str">
        <f>IF(Eingabeblatt!B67="","",Eingabeblatt!B67)</f>
        <v/>
      </c>
      <c r="E64" s="100" t="e">
        <f>Eingabeblatt!M67</f>
        <v>#DIV/0!</v>
      </c>
    </row>
    <row r="65" spans="1:5" s="65" customFormat="1" ht="15" customHeight="1" x14ac:dyDescent="0.2">
      <c r="A65" s="97" t="str">
        <f>IF(Eingabeblatt!C68="","",Eingabeblatt!C68)</f>
        <v/>
      </c>
      <c r="B65" s="97" t="str">
        <f>IF(Eingabeblatt!D68="","",Eingabeblatt!D68)</f>
        <v/>
      </c>
      <c r="C65" s="99" t="str">
        <f>IF(Eingabeblatt!E68="","",Eingabeblatt!E68)</f>
        <v/>
      </c>
      <c r="D65" s="99" t="str">
        <f>IF(Eingabeblatt!B68="","",Eingabeblatt!B68)</f>
        <v/>
      </c>
      <c r="E65" s="100" t="e">
        <f>Eingabeblatt!M68</f>
        <v>#DIV/0!</v>
      </c>
    </row>
    <row r="66" spans="1:5" s="65" customFormat="1" ht="15" customHeight="1" x14ac:dyDescent="0.2">
      <c r="A66" s="97" t="str">
        <f>IF(Eingabeblatt!C69="","",Eingabeblatt!C69)</f>
        <v/>
      </c>
      <c r="B66" s="97" t="str">
        <f>IF(Eingabeblatt!D69="","",Eingabeblatt!D69)</f>
        <v/>
      </c>
      <c r="C66" s="99" t="str">
        <f>IF(Eingabeblatt!E69="","",Eingabeblatt!E69)</f>
        <v/>
      </c>
      <c r="D66" s="99" t="str">
        <f>IF(Eingabeblatt!B69="","",Eingabeblatt!B69)</f>
        <v/>
      </c>
      <c r="E66" s="100" t="e">
        <f>Eingabeblatt!M69</f>
        <v>#DIV/0!</v>
      </c>
    </row>
    <row r="67" spans="1:5" s="65" customFormat="1" ht="15" customHeight="1" x14ac:dyDescent="0.2">
      <c r="A67" s="97" t="str">
        <f>IF(Eingabeblatt!C70="","",Eingabeblatt!C70)</f>
        <v/>
      </c>
      <c r="B67" s="97" t="str">
        <f>IF(Eingabeblatt!D70="","",Eingabeblatt!D70)</f>
        <v/>
      </c>
      <c r="C67" s="99" t="str">
        <f>IF(Eingabeblatt!E70="","",Eingabeblatt!E70)</f>
        <v/>
      </c>
      <c r="D67" s="99" t="str">
        <f>IF(Eingabeblatt!B70="","",Eingabeblatt!B70)</f>
        <v/>
      </c>
      <c r="E67" s="100" t="e">
        <f>Eingabeblatt!M70</f>
        <v>#DIV/0!</v>
      </c>
    </row>
    <row r="68" spans="1:5" s="65" customFormat="1" ht="15" customHeight="1" x14ac:dyDescent="0.2">
      <c r="A68" s="97" t="str">
        <f>IF(Eingabeblatt!C71="","",Eingabeblatt!C71)</f>
        <v/>
      </c>
      <c r="B68" s="97" t="str">
        <f>IF(Eingabeblatt!D71="","",Eingabeblatt!D71)</f>
        <v/>
      </c>
      <c r="C68" s="99" t="str">
        <f>IF(Eingabeblatt!E71="","",Eingabeblatt!E71)</f>
        <v/>
      </c>
      <c r="D68" s="99" t="str">
        <f>IF(Eingabeblatt!B71="","",Eingabeblatt!B71)</f>
        <v/>
      </c>
      <c r="E68" s="100" t="e">
        <f>Eingabeblatt!M71</f>
        <v>#DIV/0!</v>
      </c>
    </row>
    <row r="69" spans="1:5" s="65" customFormat="1" ht="15" customHeight="1" x14ac:dyDescent="0.2">
      <c r="A69" s="97" t="str">
        <f>IF(Eingabeblatt!C72="","",Eingabeblatt!C72)</f>
        <v/>
      </c>
      <c r="B69" s="97" t="str">
        <f>IF(Eingabeblatt!D72="","",Eingabeblatt!D72)</f>
        <v/>
      </c>
      <c r="C69" s="99" t="str">
        <f>IF(Eingabeblatt!E72="","",Eingabeblatt!E72)</f>
        <v/>
      </c>
      <c r="D69" s="99" t="str">
        <f>IF(Eingabeblatt!B72="","",Eingabeblatt!B72)</f>
        <v/>
      </c>
      <c r="E69" s="100" t="e">
        <f>Eingabeblatt!M72</f>
        <v>#DIV/0!</v>
      </c>
    </row>
    <row r="70" spans="1:5" s="65" customFormat="1" ht="15" customHeight="1" x14ac:dyDescent="0.2">
      <c r="A70" s="97" t="str">
        <f>IF(Eingabeblatt!C73="","",Eingabeblatt!C73)</f>
        <v/>
      </c>
      <c r="B70" s="97" t="str">
        <f>IF(Eingabeblatt!D73="","",Eingabeblatt!D73)</f>
        <v/>
      </c>
      <c r="C70" s="99" t="str">
        <f>IF(Eingabeblatt!E73="","",Eingabeblatt!E73)</f>
        <v/>
      </c>
      <c r="D70" s="99" t="str">
        <f>IF(Eingabeblatt!B73="","",Eingabeblatt!B73)</f>
        <v/>
      </c>
      <c r="E70" s="100" t="e">
        <f>Eingabeblatt!M73</f>
        <v>#DIV/0!</v>
      </c>
    </row>
    <row r="71" spans="1:5" s="65" customFormat="1" ht="15" customHeight="1" x14ac:dyDescent="0.2">
      <c r="A71" s="97" t="str">
        <f>IF(Eingabeblatt!C74="","",Eingabeblatt!C74)</f>
        <v/>
      </c>
      <c r="B71" s="97" t="str">
        <f>IF(Eingabeblatt!D74="","",Eingabeblatt!D74)</f>
        <v/>
      </c>
      <c r="C71" s="99" t="str">
        <f>IF(Eingabeblatt!E74="","",Eingabeblatt!E74)</f>
        <v/>
      </c>
      <c r="D71" s="99" t="str">
        <f>IF(Eingabeblatt!B74="","",Eingabeblatt!B74)</f>
        <v/>
      </c>
      <c r="E71" s="100" t="e">
        <f>Eingabeblatt!M74</f>
        <v>#DIV/0!</v>
      </c>
    </row>
    <row r="72" spans="1:5" s="65" customFormat="1" ht="15" customHeight="1" x14ac:dyDescent="0.2">
      <c r="A72" s="97" t="str">
        <f>IF(Eingabeblatt!C75="","",Eingabeblatt!C75)</f>
        <v/>
      </c>
      <c r="B72" s="97" t="str">
        <f>IF(Eingabeblatt!D75="","",Eingabeblatt!D75)</f>
        <v/>
      </c>
      <c r="C72" s="99" t="str">
        <f>IF(Eingabeblatt!E75="","",Eingabeblatt!E75)</f>
        <v/>
      </c>
      <c r="D72" s="99" t="str">
        <f>IF(Eingabeblatt!B75="","",Eingabeblatt!B75)</f>
        <v/>
      </c>
      <c r="E72" s="100" t="e">
        <f>Eingabeblatt!M75</f>
        <v>#DIV/0!</v>
      </c>
    </row>
    <row r="73" spans="1:5" s="65" customFormat="1" ht="15" customHeight="1" x14ac:dyDescent="0.2">
      <c r="A73" s="97" t="str">
        <f>IF(Eingabeblatt!C76="","",Eingabeblatt!C76)</f>
        <v/>
      </c>
      <c r="B73" s="97" t="str">
        <f>IF(Eingabeblatt!D76="","",Eingabeblatt!D76)</f>
        <v/>
      </c>
      <c r="C73" s="99" t="str">
        <f>IF(Eingabeblatt!E76="","",Eingabeblatt!E76)</f>
        <v/>
      </c>
      <c r="D73" s="99" t="str">
        <f>IF(Eingabeblatt!B76="","",Eingabeblatt!B76)</f>
        <v/>
      </c>
      <c r="E73" s="100" t="e">
        <f>Eingabeblatt!M76</f>
        <v>#DIV/0!</v>
      </c>
    </row>
    <row r="74" spans="1:5" s="65" customFormat="1" ht="15" customHeight="1" x14ac:dyDescent="0.2">
      <c r="A74" s="97" t="str">
        <f>IF(Eingabeblatt!C77="","",Eingabeblatt!C77)</f>
        <v/>
      </c>
      <c r="B74" s="97" t="str">
        <f>IF(Eingabeblatt!D77="","",Eingabeblatt!D77)</f>
        <v/>
      </c>
      <c r="C74" s="99" t="str">
        <f>IF(Eingabeblatt!E77="","",Eingabeblatt!E77)</f>
        <v/>
      </c>
      <c r="D74" s="99" t="str">
        <f>IF(Eingabeblatt!B77="","",Eingabeblatt!B77)</f>
        <v/>
      </c>
      <c r="E74" s="100" t="e">
        <f>Eingabeblatt!M77</f>
        <v>#DIV/0!</v>
      </c>
    </row>
    <row r="75" spans="1:5" s="65" customFormat="1" ht="15" customHeight="1" x14ac:dyDescent="0.2">
      <c r="A75" s="97" t="str">
        <f>IF(Eingabeblatt!C78="","",Eingabeblatt!C78)</f>
        <v/>
      </c>
      <c r="B75" s="97" t="str">
        <f>IF(Eingabeblatt!D78="","",Eingabeblatt!D78)</f>
        <v/>
      </c>
      <c r="C75" s="99" t="str">
        <f>IF(Eingabeblatt!E78="","",Eingabeblatt!E78)</f>
        <v/>
      </c>
      <c r="D75" s="99" t="str">
        <f>IF(Eingabeblatt!B78="","",Eingabeblatt!B78)</f>
        <v/>
      </c>
      <c r="E75" s="100" t="e">
        <f>Eingabeblatt!M78</f>
        <v>#DIV/0!</v>
      </c>
    </row>
    <row r="76" spans="1:5" s="65" customFormat="1" ht="15" customHeight="1" x14ac:dyDescent="0.2">
      <c r="A76" s="97" t="str">
        <f>IF(Eingabeblatt!C79="","",Eingabeblatt!C79)</f>
        <v/>
      </c>
      <c r="B76" s="97" t="str">
        <f>IF(Eingabeblatt!D79="","",Eingabeblatt!D79)</f>
        <v/>
      </c>
      <c r="C76" s="99" t="str">
        <f>IF(Eingabeblatt!E79="","",Eingabeblatt!E79)</f>
        <v/>
      </c>
      <c r="D76" s="99" t="str">
        <f>IF(Eingabeblatt!B79="","",Eingabeblatt!B79)</f>
        <v/>
      </c>
      <c r="E76" s="100" t="e">
        <f>Eingabeblatt!M79</f>
        <v>#DIV/0!</v>
      </c>
    </row>
    <row r="77" spans="1:5" s="65" customFormat="1" ht="15" customHeight="1" x14ac:dyDescent="0.2">
      <c r="A77" s="97" t="str">
        <f>IF(Eingabeblatt!C80="","",Eingabeblatt!C80)</f>
        <v/>
      </c>
      <c r="B77" s="97" t="str">
        <f>IF(Eingabeblatt!D80="","",Eingabeblatt!D80)</f>
        <v/>
      </c>
      <c r="C77" s="99" t="str">
        <f>IF(Eingabeblatt!E80="","",Eingabeblatt!E80)</f>
        <v/>
      </c>
      <c r="D77" s="99" t="str">
        <f>IF(Eingabeblatt!B80="","",Eingabeblatt!B80)</f>
        <v/>
      </c>
      <c r="E77" s="100" t="e">
        <f>Eingabeblatt!M80</f>
        <v>#DIV/0!</v>
      </c>
    </row>
    <row r="78" spans="1:5" s="65" customFormat="1" ht="15" customHeight="1" x14ac:dyDescent="0.2">
      <c r="A78" s="97" t="str">
        <f>IF(Eingabeblatt!C81="","",Eingabeblatt!C81)</f>
        <v/>
      </c>
      <c r="B78" s="97" t="str">
        <f>IF(Eingabeblatt!D81="","",Eingabeblatt!D81)</f>
        <v/>
      </c>
      <c r="C78" s="99" t="str">
        <f>IF(Eingabeblatt!E81="","",Eingabeblatt!E81)</f>
        <v/>
      </c>
      <c r="D78" s="99" t="str">
        <f>IF(Eingabeblatt!B81="","",Eingabeblatt!B81)</f>
        <v/>
      </c>
      <c r="E78" s="100" t="e">
        <f>Eingabeblatt!M81</f>
        <v>#DIV/0!</v>
      </c>
    </row>
    <row r="79" spans="1:5" s="65" customFormat="1" ht="15" customHeight="1" x14ac:dyDescent="0.2">
      <c r="A79" s="97" t="str">
        <f>IF(Eingabeblatt!C82="","",Eingabeblatt!C82)</f>
        <v/>
      </c>
      <c r="B79" s="97" t="str">
        <f>IF(Eingabeblatt!D82="","",Eingabeblatt!D82)</f>
        <v/>
      </c>
      <c r="C79" s="99" t="str">
        <f>IF(Eingabeblatt!E82="","",Eingabeblatt!E82)</f>
        <v/>
      </c>
      <c r="D79" s="99" t="str">
        <f>IF(Eingabeblatt!B82="","",Eingabeblatt!B82)</f>
        <v/>
      </c>
      <c r="E79" s="100" t="e">
        <f>Eingabeblatt!M82</f>
        <v>#DIV/0!</v>
      </c>
    </row>
    <row r="80" spans="1:5" s="65" customFormat="1" ht="15" customHeight="1" x14ac:dyDescent="0.2">
      <c r="A80" s="97" t="str">
        <f>IF(Eingabeblatt!C83="","",Eingabeblatt!C83)</f>
        <v/>
      </c>
      <c r="B80" s="97" t="str">
        <f>IF(Eingabeblatt!D83="","",Eingabeblatt!D83)</f>
        <v/>
      </c>
      <c r="C80" s="99" t="str">
        <f>IF(Eingabeblatt!E83="","",Eingabeblatt!E83)</f>
        <v/>
      </c>
      <c r="D80" s="99" t="str">
        <f>IF(Eingabeblatt!B83="","",Eingabeblatt!B83)</f>
        <v/>
      </c>
      <c r="E80" s="100" t="e">
        <f>Eingabeblatt!M83</f>
        <v>#DIV/0!</v>
      </c>
    </row>
    <row r="81" spans="1:5" s="65" customFormat="1" ht="15" customHeight="1" x14ac:dyDescent="0.2">
      <c r="A81" s="97" t="str">
        <f>IF(Eingabeblatt!C84="","",Eingabeblatt!C84)</f>
        <v/>
      </c>
      <c r="B81" s="97" t="str">
        <f>IF(Eingabeblatt!D84="","",Eingabeblatt!D84)</f>
        <v/>
      </c>
      <c r="C81" s="99" t="str">
        <f>IF(Eingabeblatt!E84="","",Eingabeblatt!E84)</f>
        <v/>
      </c>
      <c r="D81" s="99" t="str">
        <f>IF(Eingabeblatt!B84="","",Eingabeblatt!B84)</f>
        <v/>
      </c>
      <c r="E81" s="100" t="e">
        <f>Eingabeblatt!M84</f>
        <v>#DIV/0!</v>
      </c>
    </row>
    <row r="82" spans="1:5" s="65" customFormat="1" ht="15" customHeight="1" x14ac:dyDescent="0.2">
      <c r="A82" s="97" t="str">
        <f>IF(Eingabeblatt!C85="","",Eingabeblatt!C85)</f>
        <v/>
      </c>
      <c r="B82" s="97" t="str">
        <f>IF(Eingabeblatt!D85="","",Eingabeblatt!D85)</f>
        <v/>
      </c>
      <c r="C82" s="99" t="str">
        <f>IF(Eingabeblatt!E85="","",Eingabeblatt!E85)</f>
        <v/>
      </c>
      <c r="D82" s="99" t="str">
        <f>IF(Eingabeblatt!B85="","",Eingabeblatt!B85)</f>
        <v/>
      </c>
      <c r="E82" s="100" t="e">
        <f>Eingabeblatt!M85</f>
        <v>#DIV/0!</v>
      </c>
    </row>
    <row r="83" spans="1:5" s="65" customFormat="1" ht="15" customHeight="1" x14ac:dyDescent="0.2">
      <c r="A83" s="97" t="str">
        <f>IF(Eingabeblatt!C86="","",Eingabeblatt!C86)</f>
        <v/>
      </c>
      <c r="B83" s="97" t="str">
        <f>IF(Eingabeblatt!D86="","",Eingabeblatt!D86)</f>
        <v/>
      </c>
      <c r="C83" s="99" t="str">
        <f>IF(Eingabeblatt!E86="","",Eingabeblatt!E86)</f>
        <v/>
      </c>
      <c r="D83" s="99" t="str">
        <f>IF(Eingabeblatt!B86="","",Eingabeblatt!B86)</f>
        <v/>
      </c>
      <c r="E83" s="100" t="e">
        <f>Eingabeblatt!M86</f>
        <v>#DIV/0!</v>
      </c>
    </row>
    <row r="84" spans="1:5" s="65" customFormat="1" ht="15" customHeight="1" x14ac:dyDescent="0.2">
      <c r="A84" s="97" t="str">
        <f>IF(Eingabeblatt!C87="","",Eingabeblatt!C87)</f>
        <v/>
      </c>
      <c r="B84" s="97" t="str">
        <f>IF(Eingabeblatt!D87="","",Eingabeblatt!D87)</f>
        <v/>
      </c>
      <c r="C84" s="99" t="str">
        <f>IF(Eingabeblatt!E87="","",Eingabeblatt!E87)</f>
        <v/>
      </c>
      <c r="D84" s="99" t="str">
        <f>IF(Eingabeblatt!B87="","",Eingabeblatt!B87)</f>
        <v/>
      </c>
      <c r="E84" s="100" t="e">
        <f>Eingabeblatt!M87</f>
        <v>#DIV/0!</v>
      </c>
    </row>
    <row r="85" spans="1:5" s="65" customFormat="1" ht="15" customHeight="1" x14ac:dyDescent="0.2">
      <c r="A85" s="97" t="str">
        <f>IF(Eingabeblatt!C88="","",Eingabeblatt!C88)</f>
        <v/>
      </c>
      <c r="B85" s="97" t="str">
        <f>IF(Eingabeblatt!D88="","",Eingabeblatt!D88)</f>
        <v/>
      </c>
      <c r="C85" s="99" t="str">
        <f>IF(Eingabeblatt!E88="","",Eingabeblatt!E88)</f>
        <v/>
      </c>
      <c r="D85" s="99" t="str">
        <f>IF(Eingabeblatt!B88="","",Eingabeblatt!B88)</f>
        <v/>
      </c>
      <c r="E85" s="100" t="e">
        <f>Eingabeblatt!M88</f>
        <v>#DIV/0!</v>
      </c>
    </row>
    <row r="86" spans="1:5" s="65" customFormat="1" ht="15" customHeight="1" x14ac:dyDescent="0.2">
      <c r="A86" s="97" t="str">
        <f>IF(Eingabeblatt!C89="","",Eingabeblatt!C89)</f>
        <v/>
      </c>
      <c r="B86" s="97" t="str">
        <f>IF(Eingabeblatt!D89="","",Eingabeblatt!D89)</f>
        <v/>
      </c>
      <c r="C86" s="99" t="str">
        <f>IF(Eingabeblatt!E89="","",Eingabeblatt!E89)</f>
        <v/>
      </c>
      <c r="D86" s="99" t="str">
        <f>IF(Eingabeblatt!B89="","",Eingabeblatt!B89)</f>
        <v/>
      </c>
      <c r="E86" s="100" t="e">
        <f>Eingabeblatt!M89</f>
        <v>#DIV/0!</v>
      </c>
    </row>
    <row r="87" spans="1:5" s="65" customFormat="1" ht="15" customHeight="1" x14ac:dyDescent="0.2">
      <c r="A87" s="97" t="str">
        <f>IF(Eingabeblatt!C90="","",Eingabeblatt!C90)</f>
        <v/>
      </c>
      <c r="B87" s="97" t="str">
        <f>IF(Eingabeblatt!D90="","",Eingabeblatt!D90)</f>
        <v/>
      </c>
      <c r="C87" s="99" t="str">
        <f>IF(Eingabeblatt!E90="","",Eingabeblatt!E90)</f>
        <v/>
      </c>
      <c r="D87" s="99" t="str">
        <f>IF(Eingabeblatt!B90="","",Eingabeblatt!B90)</f>
        <v/>
      </c>
      <c r="E87" s="100" t="e">
        <f>Eingabeblatt!M90</f>
        <v>#DIV/0!</v>
      </c>
    </row>
    <row r="88" spans="1:5" s="65" customFormat="1" ht="15" customHeight="1" x14ac:dyDescent="0.2">
      <c r="A88" s="97" t="str">
        <f>IF(Eingabeblatt!C91="","",Eingabeblatt!C91)</f>
        <v/>
      </c>
      <c r="B88" s="97" t="str">
        <f>IF(Eingabeblatt!D91="","",Eingabeblatt!D91)</f>
        <v/>
      </c>
      <c r="C88" s="99" t="str">
        <f>IF(Eingabeblatt!E91="","",Eingabeblatt!E91)</f>
        <v/>
      </c>
      <c r="D88" s="99" t="str">
        <f>IF(Eingabeblatt!B91="","",Eingabeblatt!B91)</f>
        <v/>
      </c>
      <c r="E88" s="100" t="e">
        <f>Eingabeblatt!M91</f>
        <v>#DIV/0!</v>
      </c>
    </row>
    <row r="89" spans="1:5" s="65" customFormat="1" ht="15" customHeight="1" x14ac:dyDescent="0.2">
      <c r="A89" s="97" t="str">
        <f>IF(Eingabeblatt!C92="","",Eingabeblatt!C92)</f>
        <v/>
      </c>
      <c r="B89" s="97" t="str">
        <f>IF(Eingabeblatt!D92="","",Eingabeblatt!D92)</f>
        <v/>
      </c>
      <c r="C89" s="99" t="str">
        <f>IF(Eingabeblatt!E92="","",Eingabeblatt!E92)</f>
        <v/>
      </c>
      <c r="D89" s="99" t="str">
        <f>IF(Eingabeblatt!B92="","",Eingabeblatt!B92)</f>
        <v/>
      </c>
      <c r="E89" s="100" t="e">
        <f>Eingabeblatt!M92</f>
        <v>#DIV/0!</v>
      </c>
    </row>
    <row r="90" spans="1:5" s="65" customFormat="1" ht="15" customHeight="1" x14ac:dyDescent="0.2">
      <c r="A90" s="97" t="str">
        <f>IF(Eingabeblatt!C93="","",Eingabeblatt!C93)</f>
        <v/>
      </c>
      <c r="B90" s="97" t="str">
        <f>IF(Eingabeblatt!D93="","",Eingabeblatt!D93)</f>
        <v/>
      </c>
      <c r="C90" s="99" t="str">
        <f>IF(Eingabeblatt!E93="","",Eingabeblatt!E93)</f>
        <v/>
      </c>
      <c r="D90" s="99" t="str">
        <f>IF(Eingabeblatt!B93="","",Eingabeblatt!B93)</f>
        <v/>
      </c>
      <c r="E90" s="100" t="e">
        <f>Eingabeblatt!M93</f>
        <v>#DIV/0!</v>
      </c>
    </row>
    <row r="91" spans="1:5" s="65" customFormat="1" ht="15" customHeight="1" x14ac:dyDescent="0.2">
      <c r="A91" s="97" t="str">
        <f>IF(Eingabeblatt!C94="","",Eingabeblatt!C94)</f>
        <v/>
      </c>
      <c r="B91" s="97" t="str">
        <f>IF(Eingabeblatt!D94="","",Eingabeblatt!D94)</f>
        <v/>
      </c>
      <c r="C91" s="99" t="str">
        <f>IF(Eingabeblatt!E94="","",Eingabeblatt!E94)</f>
        <v/>
      </c>
      <c r="D91" s="99" t="str">
        <f>IF(Eingabeblatt!B94="","",Eingabeblatt!B94)</f>
        <v/>
      </c>
      <c r="E91" s="100" t="e">
        <f>Eingabeblatt!M94</f>
        <v>#DIV/0!</v>
      </c>
    </row>
    <row r="92" spans="1:5" s="65" customFormat="1" ht="15" customHeight="1" x14ac:dyDescent="0.2">
      <c r="A92" s="97" t="str">
        <f>IF(Eingabeblatt!C95="","",Eingabeblatt!C95)</f>
        <v/>
      </c>
      <c r="B92" s="97" t="str">
        <f>IF(Eingabeblatt!D95="","",Eingabeblatt!D95)</f>
        <v/>
      </c>
      <c r="C92" s="99" t="str">
        <f>IF(Eingabeblatt!E95="","",Eingabeblatt!E95)</f>
        <v/>
      </c>
      <c r="D92" s="99" t="str">
        <f>IF(Eingabeblatt!B95="","",Eingabeblatt!B95)</f>
        <v/>
      </c>
      <c r="E92" s="100" t="e">
        <f>Eingabeblatt!M95</f>
        <v>#DIV/0!</v>
      </c>
    </row>
    <row r="93" spans="1:5" s="65" customFormat="1" ht="15" customHeight="1" x14ac:dyDescent="0.2">
      <c r="A93" s="97" t="str">
        <f>IF(Eingabeblatt!C96="","",Eingabeblatt!C96)</f>
        <v/>
      </c>
      <c r="B93" s="97" t="str">
        <f>IF(Eingabeblatt!D96="","",Eingabeblatt!D96)</f>
        <v/>
      </c>
      <c r="C93" s="99" t="str">
        <f>IF(Eingabeblatt!E96="","",Eingabeblatt!E96)</f>
        <v/>
      </c>
      <c r="D93" s="99" t="str">
        <f>IF(Eingabeblatt!B96="","",Eingabeblatt!B96)</f>
        <v/>
      </c>
      <c r="E93" s="100" t="e">
        <f>Eingabeblatt!M96</f>
        <v>#DIV/0!</v>
      </c>
    </row>
    <row r="94" spans="1:5" s="65" customFormat="1" ht="15" customHeight="1" x14ac:dyDescent="0.2">
      <c r="A94" s="97" t="str">
        <f>IF(Eingabeblatt!C97="","",Eingabeblatt!C97)</f>
        <v/>
      </c>
      <c r="B94" s="97" t="str">
        <f>IF(Eingabeblatt!D97="","",Eingabeblatt!D97)</f>
        <v/>
      </c>
      <c r="C94" s="99" t="str">
        <f>IF(Eingabeblatt!E97="","",Eingabeblatt!E97)</f>
        <v/>
      </c>
      <c r="D94" s="99" t="str">
        <f>IF(Eingabeblatt!B97="","",Eingabeblatt!B97)</f>
        <v/>
      </c>
      <c r="E94" s="100" t="e">
        <f>Eingabeblatt!M97</f>
        <v>#DIV/0!</v>
      </c>
    </row>
    <row r="95" spans="1:5" s="65" customFormat="1" ht="15" customHeight="1" x14ac:dyDescent="0.2">
      <c r="A95" s="97" t="str">
        <f>IF(Eingabeblatt!C98="","",Eingabeblatt!C98)</f>
        <v/>
      </c>
      <c r="B95" s="97" t="str">
        <f>IF(Eingabeblatt!D98="","",Eingabeblatt!D98)</f>
        <v/>
      </c>
      <c r="C95" s="99" t="str">
        <f>IF(Eingabeblatt!E98="","",Eingabeblatt!E98)</f>
        <v/>
      </c>
      <c r="D95" s="99" t="str">
        <f>IF(Eingabeblatt!B98="","",Eingabeblatt!B98)</f>
        <v/>
      </c>
      <c r="E95" s="100" t="e">
        <f>Eingabeblatt!M98</f>
        <v>#DIV/0!</v>
      </c>
    </row>
    <row r="96" spans="1:5" s="65" customFormat="1" ht="15" customHeight="1" x14ac:dyDescent="0.2">
      <c r="A96" s="97" t="str">
        <f>IF(Eingabeblatt!C99="","",Eingabeblatt!C99)</f>
        <v/>
      </c>
      <c r="B96" s="97" t="str">
        <f>IF(Eingabeblatt!D99="","",Eingabeblatt!D99)</f>
        <v/>
      </c>
      <c r="C96" s="99" t="str">
        <f>IF(Eingabeblatt!E99="","",Eingabeblatt!E99)</f>
        <v/>
      </c>
      <c r="D96" s="99" t="str">
        <f>IF(Eingabeblatt!B99="","",Eingabeblatt!B99)</f>
        <v/>
      </c>
      <c r="E96" s="100" t="e">
        <f>Eingabeblatt!M99</f>
        <v>#DIV/0!</v>
      </c>
    </row>
    <row r="97" spans="1:5" s="65" customFormat="1" ht="15" customHeight="1" x14ac:dyDescent="0.2">
      <c r="A97" s="97" t="str">
        <f>IF(Eingabeblatt!C100="","",Eingabeblatt!C100)</f>
        <v/>
      </c>
      <c r="B97" s="97" t="str">
        <f>IF(Eingabeblatt!D100="","",Eingabeblatt!D100)</f>
        <v/>
      </c>
      <c r="C97" s="99" t="str">
        <f>IF(Eingabeblatt!E100="","",Eingabeblatt!E100)</f>
        <v/>
      </c>
      <c r="D97" s="99" t="str">
        <f>IF(Eingabeblatt!B100="","",Eingabeblatt!B100)</f>
        <v/>
      </c>
      <c r="E97" s="100" t="e">
        <f>Eingabeblatt!M100</f>
        <v>#DIV/0!</v>
      </c>
    </row>
    <row r="98" spans="1:5" s="65" customFormat="1" ht="15" customHeight="1" x14ac:dyDescent="0.2">
      <c r="A98" s="97" t="str">
        <f>IF(Eingabeblatt!C101="","",Eingabeblatt!C101)</f>
        <v/>
      </c>
      <c r="B98" s="97" t="str">
        <f>IF(Eingabeblatt!D101="","",Eingabeblatt!D101)</f>
        <v/>
      </c>
      <c r="C98" s="99" t="str">
        <f>IF(Eingabeblatt!E101="","",Eingabeblatt!E101)</f>
        <v/>
      </c>
      <c r="D98" s="99" t="str">
        <f>IF(Eingabeblatt!B101="","",Eingabeblatt!B101)</f>
        <v/>
      </c>
      <c r="E98" s="100" t="e">
        <f>Eingabeblatt!M101</f>
        <v>#DIV/0!</v>
      </c>
    </row>
    <row r="99" spans="1:5" s="65" customFormat="1" ht="15" customHeight="1" x14ac:dyDescent="0.2">
      <c r="A99" s="97" t="str">
        <f>IF(Eingabeblatt!C102="","",Eingabeblatt!C102)</f>
        <v/>
      </c>
      <c r="B99" s="97" t="str">
        <f>IF(Eingabeblatt!D102="","",Eingabeblatt!D102)</f>
        <v/>
      </c>
      <c r="C99" s="99" t="str">
        <f>IF(Eingabeblatt!E102="","",Eingabeblatt!E102)</f>
        <v/>
      </c>
      <c r="D99" s="99" t="str">
        <f>IF(Eingabeblatt!B102="","",Eingabeblatt!B102)</f>
        <v/>
      </c>
      <c r="E99" s="100" t="e">
        <f>Eingabeblatt!M102</f>
        <v>#DIV/0!</v>
      </c>
    </row>
    <row r="100" spans="1:5" s="65" customFormat="1" ht="15" customHeight="1" x14ac:dyDescent="0.2">
      <c r="A100" s="97" t="str">
        <f>IF(Eingabeblatt!C103="","",Eingabeblatt!C103)</f>
        <v/>
      </c>
      <c r="B100" s="97" t="str">
        <f>IF(Eingabeblatt!D103="","",Eingabeblatt!D103)</f>
        <v/>
      </c>
      <c r="C100" s="99" t="str">
        <f>IF(Eingabeblatt!E103="","",Eingabeblatt!E103)</f>
        <v/>
      </c>
      <c r="D100" s="99" t="str">
        <f>IF(Eingabeblatt!B103="","",Eingabeblatt!B103)</f>
        <v/>
      </c>
      <c r="E100" s="100" t="e">
        <f>Eingabeblatt!M103</f>
        <v>#DIV/0!</v>
      </c>
    </row>
    <row r="101" spans="1:5" s="65" customFormat="1" ht="15" customHeight="1" x14ac:dyDescent="0.2">
      <c r="A101" s="97" t="str">
        <f>IF(Eingabeblatt!C104="","",Eingabeblatt!C104)</f>
        <v/>
      </c>
      <c r="B101" s="97" t="str">
        <f>IF(Eingabeblatt!D104="","",Eingabeblatt!D104)</f>
        <v/>
      </c>
      <c r="C101" s="99" t="str">
        <f>IF(Eingabeblatt!E104="","",Eingabeblatt!E104)</f>
        <v/>
      </c>
      <c r="D101" s="99" t="str">
        <f>IF(Eingabeblatt!B104="","",Eingabeblatt!B104)</f>
        <v/>
      </c>
      <c r="E101" s="100" t="e">
        <f>Eingabeblatt!M104</f>
        <v>#DIV/0!</v>
      </c>
    </row>
    <row r="102" spans="1:5" s="65" customFormat="1" ht="15" customHeight="1" x14ac:dyDescent="0.2">
      <c r="A102" s="97" t="str">
        <f>IF(Eingabeblatt!C105="","",Eingabeblatt!C105)</f>
        <v/>
      </c>
      <c r="B102" s="97" t="str">
        <f>IF(Eingabeblatt!D105="","",Eingabeblatt!D105)</f>
        <v/>
      </c>
      <c r="C102" s="99" t="str">
        <f>IF(Eingabeblatt!E105="","",Eingabeblatt!E105)</f>
        <v/>
      </c>
      <c r="D102" s="99" t="str">
        <f>IF(Eingabeblatt!B105="","",Eingabeblatt!B105)</f>
        <v/>
      </c>
      <c r="E102" s="100" t="e">
        <f>Eingabeblatt!M105</f>
        <v>#DIV/0!</v>
      </c>
    </row>
    <row r="103" spans="1:5" s="65" customFormat="1" ht="15" customHeight="1" x14ac:dyDescent="0.2">
      <c r="A103" s="97" t="str">
        <f>IF(Eingabeblatt!C106="","",Eingabeblatt!C106)</f>
        <v/>
      </c>
      <c r="B103" s="97" t="str">
        <f>IF(Eingabeblatt!D106="","",Eingabeblatt!D106)</f>
        <v/>
      </c>
      <c r="C103" s="99" t="str">
        <f>IF(Eingabeblatt!E106="","",Eingabeblatt!E106)</f>
        <v/>
      </c>
      <c r="D103" s="99" t="str">
        <f>IF(Eingabeblatt!B106="","",Eingabeblatt!B106)</f>
        <v/>
      </c>
      <c r="E103" s="100" t="e">
        <f>Eingabeblatt!M106</f>
        <v>#DIV/0!</v>
      </c>
    </row>
    <row r="104" spans="1:5" s="65" customFormat="1" ht="15" customHeight="1" x14ac:dyDescent="0.2">
      <c r="A104" s="97" t="str">
        <f>IF(Eingabeblatt!C107="","",Eingabeblatt!C107)</f>
        <v/>
      </c>
      <c r="B104" s="97" t="str">
        <f>IF(Eingabeblatt!D107="","",Eingabeblatt!D107)</f>
        <v/>
      </c>
      <c r="C104" s="99" t="str">
        <f>IF(Eingabeblatt!E107="","",Eingabeblatt!E107)</f>
        <v/>
      </c>
      <c r="D104" s="99" t="str">
        <f>IF(Eingabeblatt!B107="","",Eingabeblatt!B107)</f>
        <v/>
      </c>
      <c r="E104" s="100" t="e">
        <f>Eingabeblatt!M107</f>
        <v>#DIV/0!</v>
      </c>
    </row>
    <row r="105" spans="1:5" s="65" customFormat="1" ht="15" customHeight="1" x14ac:dyDescent="0.2">
      <c r="A105" s="97" t="str">
        <f>IF(Eingabeblatt!C108="","",Eingabeblatt!C108)</f>
        <v/>
      </c>
      <c r="B105" s="97" t="str">
        <f>IF(Eingabeblatt!D108="","",Eingabeblatt!D108)</f>
        <v/>
      </c>
      <c r="C105" s="99" t="str">
        <f>IF(Eingabeblatt!E108="","",Eingabeblatt!E108)</f>
        <v/>
      </c>
      <c r="D105" s="99" t="str">
        <f>IF(Eingabeblatt!B108="","",Eingabeblatt!B108)</f>
        <v/>
      </c>
      <c r="E105" s="100" t="e">
        <f>Eingabeblatt!M108</f>
        <v>#DIV/0!</v>
      </c>
    </row>
    <row r="106" spans="1:5" s="65" customFormat="1" ht="15" customHeight="1" x14ac:dyDescent="0.2">
      <c r="A106" s="97" t="str">
        <f>IF(Eingabeblatt!C109="","",Eingabeblatt!C109)</f>
        <v/>
      </c>
      <c r="B106" s="97" t="str">
        <f>IF(Eingabeblatt!D109="","",Eingabeblatt!D109)</f>
        <v/>
      </c>
      <c r="C106" s="99" t="str">
        <f>IF(Eingabeblatt!E109="","",Eingabeblatt!E109)</f>
        <v/>
      </c>
      <c r="D106" s="99" t="str">
        <f>IF(Eingabeblatt!B109="","",Eingabeblatt!B109)</f>
        <v/>
      </c>
      <c r="E106" s="100" t="e">
        <f>Eingabeblatt!M109</f>
        <v>#DIV/0!</v>
      </c>
    </row>
    <row r="107" spans="1:5" s="65" customFormat="1" ht="15" customHeight="1" x14ac:dyDescent="0.2">
      <c r="A107" s="97" t="str">
        <f>IF(Eingabeblatt!C110="","",Eingabeblatt!C110)</f>
        <v/>
      </c>
      <c r="B107" s="97" t="str">
        <f>IF(Eingabeblatt!D110="","",Eingabeblatt!D110)</f>
        <v/>
      </c>
      <c r="C107" s="99" t="str">
        <f>IF(Eingabeblatt!E110="","",Eingabeblatt!E110)</f>
        <v/>
      </c>
      <c r="D107" s="99" t="str">
        <f>IF(Eingabeblatt!B110="","",Eingabeblatt!B110)</f>
        <v/>
      </c>
      <c r="E107" s="100" t="e">
        <f>Eingabeblatt!M110</f>
        <v>#DIV/0!</v>
      </c>
    </row>
    <row r="108" spans="1:5" s="65" customFormat="1" ht="15" customHeight="1" x14ac:dyDescent="0.2">
      <c r="A108" s="97" t="str">
        <f>IF(Eingabeblatt!C111="","",Eingabeblatt!C111)</f>
        <v/>
      </c>
      <c r="B108" s="97" t="str">
        <f>IF(Eingabeblatt!D111="","",Eingabeblatt!D111)</f>
        <v/>
      </c>
      <c r="C108" s="99" t="str">
        <f>IF(Eingabeblatt!E111="","",Eingabeblatt!E111)</f>
        <v/>
      </c>
      <c r="D108" s="99" t="str">
        <f>IF(Eingabeblatt!B111="","",Eingabeblatt!B111)</f>
        <v/>
      </c>
      <c r="E108" s="100" t="e">
        <f>Eingabeblatt!M111</f>
        <v>#DIV/0!</v>
      </c>
    </row>
    <row r="109" spans="1:5" s="65" customFormat="1" ht="15" customHeight="1" x14ac:dyDescent="0.2">
      <c r="A109" s="97" t="str">
        <f>IF(Eingabeblatt!C112="","",Eingabeblatt!C112)</f>
        <v/>
      </c>
      <c r="B109" s="97" t="str">
        <f>IF(Eingabeblatt!D112="","",Eingabeblatt!D112)</f>
        <v/>
      </c>
      <c r="C109" s="99" t="str">
        <f>IF(Eingabeblatt!E112="","",Eingabeblatt!E112)</f>
        <v/>
      </c>
      <c r="D109" s="99" t="str">
        <f>IF(Eingabeblatt!B112="","",Eingabeblatt!B112)</f>
        <v/>
      </c>
      <c r="E109" s="100" t="e">
        <f>Eingabeblatt!M112</f>
        <v>#DIV/0!</v>
      </c>
    </row>
    <row r="110" spans="1:5" s="65" customFormat="1" ht="15" customHeight="1" x14ac:dyDescent="0.2">
      <c r="A110" s="97" t="str">
        <f>IF(Eingabeblatt!C113="","",Eingabeblatt!C113)</f>
        <v/>
      </c>
      <c r="B110" s="97" t="str">
        <f>IF(Eingabeblatt!D113="","",Eingabeblatt!D113)</f>
        <v/>
      </c>
      <c r="C110" s="99" t="str">
        <f>IF(Eingabeblatt!E113="","",Eingabeblatt!E113)</f>
        <v/>
      </c>
      <c r="D110" s="99" t="str">
        <f>IF(Eingabeblatt!B113="","",Eingabeblatt!B113)</f>
        <v/>
      </c>
      <c r="E110" s="100" t="e">
        <f>Eingabeblatt!M113</f>
        <v>#DIV/0!</v>
      </c>
    </row>
    <row r="111" spans="1:5" s="65" customFormat="1" ht="15" customHeight="1" x14ac:dyDescent="0.2">
      <c r="A111" s="97" t="str">
        <f>IF(Eingabeblatt!C114="","",Eingabeblatt!C114)</f>
        <v/>
      </c>
      <c r="B111" s="97" t="str">
        <f>IF(Eingabeblatt!D114="","",Eingabeblatt!D114)</f>
        <v/>
      </c>
      <c r="C111" s="99" t="str">
        <f>IF(Eingabeblatt!E114="","",Eingabeblatt!E114)</f>
        <v/>
      </c>
      <c r="D111" s="99" t="str">
        <f>IF(Eingabeblatt!B114="","",Eingabeblatt!B114)</f>
        <v/>
      </c>
      <c r="E111" s="100" t="e">
        <f>Eingabeblatt!M114</f>
        <v>#DIV/0!</v>
      </c>
    </row>
    <row r="112" spans="1:5" s="65" customFormat="1" ht="15" customHeight="1" x14ac:dyDescent="0.2">
      <c r="A112" s="97" t="str">
        <f>IF(Eingabeblatt!C115="","",Eingabeblatt!C115)</f>
        <v/>
      </c>
      <c r="B112" s="97" t="str">
        <f>IF(Eingabeblatt!D115="","",Eingabeblatt!D115)</f>
        <v/>
      </c>
      <c r="C112" s="99" t="str">
        <f>IF(Eingabeblatt!E115="","",Eingabeblatt!E115)</f>
        <v/>
      </c>
      <c r="D112" s="99" t="str">
        <f>IF(Eingabeblatt!B115="","",Eingabeblatt!B115)</f>
        <v/>
      </c>
      <c r="E112" s="100" t="e">
        <f>Eingabeblatt!M115</f>
        <v>#DIV/0!</v>
      </c>
    </row>
    <row r="113" spans="1:5" s="65" customFormat="1" ht="15" customHeight="1" x14ac:dyDescent="0.2">
      <c r="A113" s="97" t="str">
        <f>IF(Eingabeblatt!C116="","",Eingabeblatt!C116)</f>
        <v/>
      </c>
      <c r="B113" s="97" t="str">
        <f>IF(Eingabeblatt!D116="","",Eingabeblatt!D116)</f>
        <v/>
      </c>
      <c r="C113" s="99" t="str">
        <f>IF(Eingabeblatt!E116="","",Eingabeblatt!E116)</f>
        <v/>
      </c>
      <c r="D113" s="99" t="str">
        <f>IF(Eingabeblatt!B116="","",Eingabeblatt!B116)</f>
        <v/>
      </c>
      <c r="E113" s="100" t="e">
        <f>Eingabeblatt!M116</f>
        <v>#DIV/0!</v>
      </c>
    </row>
    <row r="114" spans="1:5" s="65" customFormat="1" ht="15" customHeight="1" x14ac:dyDescent="0.2">
      <c r="A114" s="97" t="str">
        <f>IF(Eingabeblatt!C117="","",Eingabeblatt!C117)</f>
        <v/>
      </c>
      <c r="B114" s="97" t="str">
        <f>IF(Eingabeblatt!D117="","",Eingabeblatt!D117)</f>
        <v/>
      </c>
      <c r="C114" s="99" t="str">
        <f>IF(Eingabeblatt!E117="","",Eingabeblatt!E117)</f>
        <v/>
      </c>
      <c r="D114" s="99" t="str">
        <f>IF(Eingabeblatt!B117="","",Eingabeblatt!B117)</f>
        <v/>
      </c>
      <c r="E114" s="100" t="e">
        <f>Eingabeblatt!M117</f>
        <v>#DIV/0!</v>
      </c>
    </row>
    <row r="115" spans="1:5" s="65" customFormat="1" ht="15" customHeight="1" x14ac:dyDescent="0.2">
      <c r="A115" s="97" t="str">
        <f>IF(Eingabeblatt!C118="","",Eingabeblatt!C118)</f>
        <v/>
      </c>
      <c r="B115" s="97" t="str">
        <f>IF(Eingabeblatt!D118="","",Eingabeblatt!D118)</f>
        <v/>
      </c>
      <c r="C115" s="99" t="str">
        <f>IF(Eingabeblatt!E118="","",Eingabeblatt!E118)</f>
        <v/>
      </c>
      <c r="D115" s="99" t="str">
        <f>IF(Eingabeblatt!B118="","",Eingabeblatt!B118)</f>
        <v/>
      </c>
      <c r="E115" s="100" t="e">
        <f>Eingabeblatt!M118</f>
        <v>#DIV/0!</v>
      </c>
    </row>
    <row r="116" spans="1:5" s="65" customFormat="1" ht="15" customHeight="1" x14ac:dyDescent="0.2">
      <c r="A116" s="97" t="str">
        <f>IF(Eingabeblatt!C119="","",Eingabeblatt!C119)</f>
        <v/>
      </c>
      <c r="B116" s="97" t="str">
        <f>IF(Eingabeblatt!D119="","",Eingabeblatt!D119)</f>
        <v/>
      </c>
      <c r="C116" s="99" t="str">
        <f>IF(Eingabeblatt!E119="","",Eingabeblatt!E119)</f>
        <v/>
      </c>
      <c r="D116" s="99" t="str">
        <f>IF(Eingabeblatt!B119="","",Eingabeblatt!B119)</f>
        <v/>
      </c>
      <c r="E116" s="100" t="e">
        <f>Eingabeblatt!M119</f>
        <v>#DIV/0!</v>
      </c>
    </row>
    <row r="117" spans="1:5" s="65" customFormat="1" ht="15" customHeight="1" x14ac:dyDescent="0.2">
      <c r="A117" s="97" t="str">
        <f>IF(Eingabeblatt!C120="","",Eingabeblatt!C120)</f>
        <v/>
      </c>
      <c r="B117" s="97" t="str">
        <f>IF(Eingabeblatt!D120="","",Eingabeblatt!D120)</f>
        <v/>
      </c>
      <c r="C117" s="99" t="str">
        <f>IF(Eingabeblatt!E120="","",Eingabeblatt!E120)</f>
        <v/>
      </c>
      <c r="D117" s="99" t="str">
        <f>IF(Eingabeblatt!B120="","",Eingabeblatt!B120)</f>
        <v/>
      </c>
      <c r="E117" s="100" t="e">
        <f>Eingabeblatt!M120</f>
        <v>#DIV/0!</v>
      </c>
    </row>
    <row r="118" spans="1:5" s="65" customFormat="1" ht="15" customHeight="1" x14ac:dyDescent="0.2">
      <c r="A118" s="97" t="str">
        <f>IF(Eingabeblatt!C121="","",Eingabeblatt!C121)</f>
        <v/>
      </c>
      <c r="B118" s="97" t="str">
        <f>IF(Eingabeblatt!D121="","",Eingabeblatt!D121)</f>
        <v/>
      </c>
      <c r="C118" s="99" t="str">
        <f>IF(Eingabeblatt!E121="","",Eingabeblatt!E121)</f>
        <v/>
      </c>
      <c r="D118" s="99" t="str">
        <f>IF(Eingabeblatt!B121="","",Eingabeblatt!B121)</f>
        <v/>
      </c>
      <c r="E118" s="100" t="e">
        <f>Eingabeblatt!M121</f>
        <v>#DIV/0!</v>
      </c>
    </row>
    <row r="119" spans="1:5" s="65" customFormat="1" ht="15" customHeight="1" x14ac:dyDescent="0.2">
      <c r="A119" s="97" t="str">
        <f>IF(Eingabeblatt!C122="","",Eingabeblatt!C122)</f>
        <v/>
      </c>
      <c r="B119" s="97" t="str">
        <f>IF(Eingabeblatt!D122="","",Eingabeblatt!D122)</f>
        <v/>
      </c>
      <c r="C119" s="99" t="str">
        <f>IF(Eingabeblatt!E122="","",Eingabeblatt!E122)</f>
        <v/>
      </c>
      <c r="D119" s="99" t="str">
        <f>IF(Eingabeblatt!B122="","",Eingabeblatt!B122)</f>
        <v/>
      </c>
      <c r="E119" s="100" t="e">
        <f>Eingabeblatt!M122</f>
        <v>#DIV/0!</v>
      </c>
    </row>
    <row r="120" spans="1:5" s="65" customFormat="1" ht="15" customHeight="1" x14ac:dyDescent="0.2">
      <c r="A120" s="97" t="str">
        <f>IF(Eingabeblatt!C123="","",Eingabeblatt!C123)</f>
        <v/>
      </c>
      <c r="B120" s="97" t="str">
        <f>IF(Eingabeblatt!D123="","",Eingabeblatt!D123)</f>
        <v/>
      </c>
      <c r="C120" s="99" t="str">
        <f>IF(Eingabeblatt!E123="","",Eingabeblatt!E123)</f>
        <v/>
      </c>
      <c r="D120" s="99" t="str">
        <f>IF(Eingabeblatt!B123="","",Eingabeblatt!B123)</f>
        <v/>
      </c>
      <c r="E120" s="100" t="e">
        <f>Eingabeblatt!M123</f>
        <v>#DIV/0!</v>
      </c>
    </row>
    <row r="121" spans="1:5" s="65" customFormat="1" ht="15" customHeight="1" x14ac:dyDescent="0.2">
      <c r="A121" s="97" t="str">
        <f>IF(Eingabeblatt!C124="","",Eingabeblatt!C124)</f>
        <v/>
      </c>
      <c r="B121" s="97" t="str">
        <f>IF(Eingabeblatt!D124="","",Eingabeblatt!D124)</f>
        <v/>
      </c>
      <c r="C121" s="99" t="str">
        <f>IF(Eingabeblatt!E124="","",Eingabeblatt!E124)</f>
        <v/>
      </c>
      <c r="D121" s="99" t="str">
        <f>IF(Eingabeblatt!B124="","",Eingabeblatt!B124)</f>
        <v/>
      </c>
      <c r="E121" s="100" t="e">
        <f>Eingabeblatt!M124</f>
        <v>#DIV/0!</v>
      </c>
    </row>
    <row r="122" spans="1:5" s="65" customFormat="1" ht="15" customHeight="1" x14ac:dyDescent="0.2">
      <c r="A122" s="97" t="str">
        <f>IF(Eingabeblatt!C125="","",Eingabeblatt!C125)</f>
        <v/>
      </c>
      <c r="B122" s="97" t="str">
        <f>IF(Eingabeblatt!D125="","",Eingabeblatt!D125)</f>
        <v/>
      </c>
      <c r="C122" s="99" t="str">
        <f>IF(Eingabeblatt!E125="","",Eingabeblatt!E125)</f>
        <v/>
      </c>
      <c r="D122" s="99" t="str">
        <f>IF(Eingabeblatt!B125="","",Eingabeblatt!B125)</f>
        <v/>
      </c>
      <c r="E122" s="100" t="e">
        <f>Eingabeblatt!M125</f>
        <v>#DIV/0!</v>
      </c>
    </row>
    <row r="123" spans="1:5" s="65" customFormat="1" ht="15" customHeight="1" x14ac:dyDescent="0.2">
      <c r="A123" s="97" t="str">
        <f>IF(Eingabeblatt!C126="","",Eingabeblatt!C126)</f>
        <v/>
      </c>
      <c r="B123" s="97" t="str">
        <f>IF(Eingabeblatt!D126="","",Eingabeblatt!D126)</f>
        <v/>
      </c>
      <c r="C123" s="99" t="str">
        <f>IF(Eingabeblatt!E126="","",Eingabeblatt!E126)</f>
        <v/>
      </c>
      <c r="D123" s="99" t="str">
        <f>IF(Eingabeblatt!B126="","",Eingabeblatt!B126)</f>
        <v/>
      </c>
      <c r="E123" s="100" t="e">
        <f>Eingabeblatt!M126</f>
        <v>#DIV/0!</v>
      </c>
    </row>
    <row r="124" spans="1:5" s="65" customFormat="1" ht="15" customHeight="1" x14ac:dyDescent="0.2">
      <c r="A124" s="97" t="str">
        <f>IF(Eingabeblatt!C127="","",Eingabeblatt!C127)</f>
        <v/>
      </c>
      <c r="B124" s="97" t="str">
        <f>IF(Eingabeblatt!D127="","",Eingabeblatt!D127)</f>
        <v/>
      </c>
      <c r="C124" s="99" t="str">
        <f>IF(Eingabeblatt!E127="","",Eingabeblatt!E127)</f>
        <v/>
      </c>
      <c r="D124" s="99" t="str">
        <f>IF(Eingabeblatt!B127="","",Eingabeblatt!B127)</f>
        <v/>
      </c>
      <c r="E124" s="100" t="e">
        <f>Eingabeblatt!M127</f>
        <v>#DIV/0!</v>
      </c>
    </row>
    <row r="125" spans="1:5" s="65" customFormat="1" ht="15" customHeight="1" x14ac:dyDescent="0.2">
      <c r="A125" s="97" t="str">
        <f>IF(Eingabeblatt!C128="","",Eingabeblatt!C128)</f>
        <v/>
      </c>
      <c r="B125" s="97" t="str">
        <f>IF(Eingabeblatt!D128="","",Eingabeblatt!D128)</f>
        <v/>
      </c>
      <c r="C125" s="99" t="str">
        <f>IF(Eingabeblatt!E128="","",Eingabeblatt!E128)</f>
        <v/>
      </c>
      <c r="D125" s="99" t="str">
        <f>IF(Eingabeblatt!B128="","",Eingabeblatt!B128)</f>
        <v/>
      </c>
      <c r="E125" s="100" t="e">
        <f>Eingabeblatt!M128</f>
        <v>#DIV/0!</v>
      </c>
    </row>
    <row r="126" spans="1:5" s="65" customFormat="1" ht="15" customHeight="1" x14ac:dyDescent="0.2">
      <c r="A126" s="97" t="str">
        <f>IF(Eingabeblatt!C129="","",Eingabeblatt!C129)</f>
        <v/>
      </c>
      <c r="B126" s="97" t="str">
        <f>IF(Eingabeblatt!D129="","",Eingabeblatt!D129)</f>
        <v/>
      </c>
      <c r="C126" s="99" t="str">
        <f>IF(Eingabeblatt!E129="","",Eingabeblatt!E129)</f>
        <v/>
      </c>
      <c r="D126" s="99" t="str">
        <f>IF(Eingabeblatt!B129="","",Eingabeblatt!B129)</f>
        <v/>
      </c>
      <c r="E126" s="100" t="e">
        <f>Eingabeblatt!M129</f>
        <v>#DIV/0!</v>
      </c>
    </row>
    <row r="127" spans="1:5" s="65" customFormat="1" ht="15" customHeight="1" x14ac:dyDescent="0.2">
      <c r="A127" s="97" t="str">
        <f>IF(Eingabeblatt!C130="","",Eingabeblatt!C130)</f>
        <v/>
      </c>
      <c r="B127" s="97" t="str">
        <f>IF(Eingabeblatt!D130="","",Eingabeblatt!D130)</f>
        <v/>
      </c>
      <c r="C127" s="99" t="str">
        <f>IF(Eingabeblatt!E130="","",Eingabeblatt!E130)</f>
        <v/>
      </c>
      <c r="D127" s="99" t="str">
        <f>IF(Eingabeblatt!B130="","",Eingabeblatt!B130)</f>
        <v/>
      </c>
      <c r="E127" s="100" t="e">
        <f>Eingabeblatt!M130</f>
        <v>#DIV/0!</v>
      </c>
    </row>
    <row r="128" spans="1:5" s="65" customFormat="1" ht="15" customHeight="1" x14ac:dyDescent="0.2">
      <c r="A128" s="97" t="str">
        <f>IF(Eingabeblatt!C131="","",Eingabeblatt!C131)</f>
        <v/>
      </c>
      <c r="B128" s="97" t="str">
        <f>IF(Eingabeblatt!D131="","",Eingabeblatt!D131)</f>
        <v/>
      </c>
      <c r="C128" s="99" t="str">
        <f>IF(Eingabeblatt!E131="","",Eingabeblatt!E131)</f>
        <v/>
      </c>
      <c r="D128" s="99" t="str">
        <f>IF(Eingabeblatt!B131="","",Eingabeblatt!B131)</f>
        <v/>
      </c>
      <c r="E128" s="100" t="e">
        <f>Eingabeblatt!M131</f>
        <v>#DIV/0!</v>
      </c>
    </row>
    <row r="129" spans="1:5" s="65" customFormat="1" ht="15" customHeight="1" x14ac:dyDescent="0.2">
      <c r="A129" s="97" t="str">
        <f>IF(Eingabeblatt!C132="","",Eingabeblatt!C132)</f>
        <v/>
      </c>
      <c r="B129" s="97" t="str">
        <f>IF(Eingabeblatt!D132="","",Eingabeblatt!D132)</f>
        <v/>
      </c>
      <c r="C129" s="99" t="str">
        <f>IF(Eingabeblatt!E132="","",Eingabeblatt!E132)</f>
        <v/>
      </c>
      <c r="D129" s="99" t="str">
        <f>IF(Eingabeblatt!B132="","",Eingabeblatt!B132)</f>
        <v/>
      </c>
      <c r="E129" s="100" t="e">
        <f>Eingabeblatt!M132</f>
        <v>#DIV/0!</v>
      </c>
    </row>
    <row r="130" spans="1:5" s="65" customFormat="1" ht="15" customHeight="1" x14ac:dyDescent="0.2">
      <c r="A130" s="97" t="str">
        <f>IF(Eingabeblatt!C133="","",Eingabeblatt!C133)</f>
        <v/>
      </c>
      <c r="B130" s="97" t="str">
        <f>IF(Eingabeblatt!D133="","",Eingabeblatt!D133)</f>
        <v/>
      </c>
      <c r="C130" s="99" t="str">
        <f>IF(Eingabeblatt!E133="","",Eingabeblatt!E133)</f>
        <v/>
      </c>
      <c r="D130" s="99" t="str">
        <f>IF(Eingabeblatt!B133="","",Eingabeblatt!B133)</f>
        <v/>
      </c>
      <c r="E130" s="100" t="e">
        <f>Eingabeblatt!M133</f>
        <v>#DIV/0!</v>
      </c>
    </row>
    <row r="131" spans="1:5" s="65" customFormat="1" ht="15" customHeight="1" x14ac:dyDescent="0.2">
      <c r="A131" s="97" t="str">
        <f>IF(Eingabeblatt!C134="","",Eingabeblatt!C134)</f>
        <v/>
      </c>
      <c r="B131" s="97" t="str">
        <f>IF(Eingabeblatt!D134="","",Eingabeblatt!D134)</f>
        <v/>
      </c>
      <c r="C131" s="99" t="str">
        <f>IF(Eingabeblatt!E134="","",Eingabeblatt!E134)</f>
        <v/>
      </c>
      <c r="D131" s="99" t="str">
        <f>IF(Eingabeblatt!B134="","",Eingabeblatt!B134)</f>
        <v/>
      </c>
      <c r="E131" s="100" t="e">
        <f>Eingabeblatt!M134</f>
        <v>#DIV/0!</v>
      </c>
    </row>
    <row r="132" spans="1:5" s="65" customFormat="1" ht="15" customHeight="1" x14ac:dyDescent="0.2">
      <c r="A132" s="97" t="str">
        <f>IF(Eingabeblatt!C135="","",Eingabeblatt!C135)</f>
        <v/>
      </c>
      <c r="B132" s="97" t="str">
        <f>IF(Eingabeblatt!D135="","",Eingabeblatt!D135)</f>
        <v/>
      </c>
      <c r="C132" s="99" t="str">
        <f>IF(Eingabeblatt!E135="","",Eingabeblatt!E135)</f>
        <v/>
      </c>
      <c r="D132" s="99" t="str">
        <f>IF(Eingabeblatt!B135="","",Eingabeblatt!B135)</f>
        <v/>
      </c>
      <c r="E132" s="100" t="e">
        <f>Eingabeblatt!M135</f>
        <v>#DIV/0!</v>
      </c>
    </row>
    <row r="133" spans="1:5" s="65" customFormat="1" ht="15" customHeight="1" x14ac:dyDescent="0.2">
      <c r="A133" s="97" t="str">
        <f>IF(Eingabeblatt!C136="","",Eingabeblatt!C136)</f>
        <v/>
      </c>
      <c r="B133" s="97" t="str">
        <f>IF(Eingabeblatt!D136="","",Eingabeblatt!D136)</f>
        <v/>
      </c>
      <c r="C133" s="99" t="str">
        <f>IF(Eingabeblatt!E136="","",Eingabeblatt!E136)</f>
        <v/>
      </c>
      <c r="D133" s="99" t="str">
        <f>IF(Eingabeblatt!B136="","",Eingabeblatt!B136)</f>
        <v/>
      </c>
      <c r="E133" s="100" t="e">
        <f>Eingabeblatt!M136</f>
        <v>#DIV/0!</v>
      </c>
    </row>
    <row r="134" spans="1:5" s="65" customFormat="1" ht="15" customHeight="1" x14ac:dyDescent="0.2">
      <c r="A134" s="97" t="str">
        <f>IF(Eingabeblatt!C137="","",Eingabeblatt!C137)</f>
        <v/>
      </c>
      <c r="B134" s="97" t="str">
        <f>IF(Eingabeblatt!D137="","",Eingabeblatt!D137)</f>
        <v/>
      </c>
      <c r="C134" s="99" t="str">
        <f>IF(Eingabeblatt!E137="","",Eingabeblatt!E137)</f>
        <v/>
      </c>
      <c r="D134" s="99" t="str">
        <f>IF(Eingabeblatt!B137="","",Eingabeblatt!B137)</f>
        <v/>
      </c>
      <c r="E134" s="100" t="e">
        <f>Eingabeblatt!M137</f>
        <v>#DIV/0!</v>
      </c>
    </row>
    <row r="135" spans="1:5" s="65" customFormat="1" ht="15" customHeight="1" x14ac:dyDescent="0.2">
      <c r="A135" s="97" t="str">
        <f>IF(Eingabeblatt!C138="","",Eingabeblatt!C138)</f>
        <v/>
      </c>
      <c r="B135" s="97" t="str">
        <f>IF(Eingabeblatt!D138="","",Eingabeblatt!D138)</f>
        <v/>
      </c>
      <c r="C135" s="99" t="str">
        <f>IF(Eingabeblatt!E138="","",Eingabeblatt!E138)</f>
        <v/>
      </c>
      <c r="D135" s="99" t="str">
        <f>IF(Eingabeblatt!B138="","",Eingabeblatt!B138)</f>
        <v/>
      </c>
      <c r="E135" s="100" t="e">
        <f>Eingabeblatt!M138</f>
        <v>#DIV/0!</v>
      </c>
    </row>
    <row r="136" spans="1:5" s="65" customFormat="1" ht="15" customHeight="1" x14ac:dyDescent="0.2">
      <c r="A136" s="97" t="str">
        <f>IF(Eingabeblatt!C139="","",Eingabeblatt!C139)</f>
        <v/>
      </c>
      <c r="B136" s="97" t="str">
        <f>IF(Eingabeblatt!D139="","",Eingabeblatt!D139)</f>
        <v/>
      </c>
      <c r="C136" s="99" t="str">
        <f>IF(Eingabeblatt!E139="","",Eingabeblatt!E139)</f>
        <v/>
      </c>
      <c r="D136" s="99" t="str">
        <f>IF(Eingabeblatt!B139="","",Eingabeblatt!B139)</f>
        <v/>
      </c>
      <c r="E136" s="100" t="e">
        <f>Eingabeblatt!M139</f>
        <v>#DIV/0!</v>
      </c>
    </row>
    <row r="137" spans="1:5" s="65" customFormat="1" ht="15" customHeight="1" x14ac:dyDescent="0.2">
      <c r="A137" s="97" t="str">
        <f>IF(Eingabeblatt!C140="","",Eingabeblatt!C140)</f>
        <v/>
      </c>
      <c r="B137" s="97" t="str">
        <f>IF(Eingabeblatt!D140="","",Eingabeblatt!D140)</f>
        <v/>
      </c>
      <c r="C137" s="99" t="str">
        <f>IF(Eingabeblatt!E140="","",Eingabeblatt!E140)</f>
        <v/>
      </c>
      <c r="D137" s="99" t="str">
        <f>IF(Eingabeblatt!B140="","",Eingabeblatt!B140)</f>
        <v/>
      </c>
      <c r="E137" s="100" t="e">
        <f>Eingabeblatt!M140</f>
        <v>#DIV/0!</v>
      </c>
    </row>
    <row r="138" spans="1:5" s="65" customFormat="1" ht="15" customHeight="1" x14ac:dyDescent="0.2">
      <c r="A138" s="97" t="str">
        <f>IF(Eingabeblatt!C141="","",Eingabeblatt!C141)</f>
        <v/>
      </c>
      <c r="B138" s="97" t="str">
        <f>IF(Eingabeblatt!D141="","",Eingabeblatt!D141)</f>
        <v/>
      </c>
      <c r="C138" s="99" t="str">
        <f>IF(Eingabeblatt!E141="","",Eingabeblatt!E141)</f>
        <v/>
      </c>
      <c r="D138" s="99" t="str">
        <f>IF(Eingabeblatt!B141="","",Eingabeblatt!B141)</f>
        <v/>
      </c>
      <c r="E138" s="100" t="e">
        <f>Eingabeblatt!M141</f>
        <v>#DIV/0!</v>
      </c>
    </row>
    <row r="139" spans="1:5" s="65" customFormat="1" ht="15" customHeight="1" x14ac:dyDescent="0.2">
      <c r="A139" s="97" t="str">
        <f>IF(Eingabeblatt!C142="","",Eingabeblatt!C142)</f>
        <v/>
      </c>
      <c r="B139" s="97" t="str">
        <f>IF(Eingabeblatt!D142="","",Eingabeblatt!D142)</f>
        <v/>
      </c>
      <c r="C139" s="99" t="str">
        <f>IF(Eingabeblatt!E142="","",Eingabeblatt!E142)</f>
        <v/>
      </c>
      <c r="D139" s="99" t="str">
        <f>IF(Eingabeblatt!B142="","",Eingabeblatt!B142)</f>
        <v/>
      </c>
      <c r="E139" s="100" t="e">
        <f>Eingabeblatt!M142</f>
        <v>#DIV/0!</v>
      </c>
    </row>
    <row r="140" spans="1:5" s="65" customFormat="1" ht="15" customHeight="1" x14ac:dyDescent="0.2">
      <c r="A140" s="97" t="str">
        <f>IF(Eingabeblatt!C143="","",Eingabeblatt!C143)</f>
        <v/>
      </c>
      <c r="B140" s="97" t="str">
        <f>IF(Eingabeblatt!D143="","",Eingabeblatt!D143)</f>
        <v/>
      </c>
      <c r="C140" s="99" t="str">
        <f>IF(Eingabeblatt!E143="","",Eingabeblatt!E143)</f>
        <v/>
      </c>
      <c r="D140" s="99" t="str">
        <f>IF(Eingabeblatt!B143="","",Eingabeblatt!B143)</f>
        <v/>
      </c>
      <c r="E140" s="100" t="e">
        <f>Eingabeblatt!M143</f>
        <v>#DIV/0!</v>
      </c>
    </row>
    <row r="141" spans="1:5" s="65" customFormat="1" ht="15" customHeight="1" x14ac:dyDescent="0.2">
      <c r="A141" s="97" t="str">
        <f>IF(Eingabeblatt!C144="","",Eingabeblatt!C144)</f>
        <v/>
      </c>
      <c r="B141" s="97" t="str">
        <f>IF(Eingabeblatt!D144="","",Eingabeblatt!D144)</f>
        <v/>
      </c>
      <c r="C141" s="99" t="str">
        <f>IF(Eingabeblatt!E144="","",Eingabeblatt!E144)</f>
        <v/>
      </c>
      <c r="D141" s="99" t="str">
        <f>IF(Eingabeblatt!B144="","",Eingabeblatt!B144)</f>
        <v/>
      </c>
      <c r="E141" s="100" t="e">
        <f>Eingabeblatt!M144</f>
        <v>#DIV/0!</v>
      </c>
    </row>
    <row r="142" spans="1:5" s="65" customFormat="1" ht="15" customHeight="1" x14ac:dyDescent="0.2">
      <c r="A142" s="97" t="str">
        <f>IF(Eingabeblatt!C145="","",Eingabeblatt!C145)</f>
        <v/>
      </c>
      <c r="B142" s="97" t="str">
        <f>IF(Eingabeblatt!D145="","",Eingabeblatt!D145)</f>
        <v/>
      </c>
      <c r="C142" s="99" t="str">
        <f>IF(Eingabeblatt!E145="","",Eingabeblatt!E145)</f>
        <v/>
      </c>
      <c r="D142" s="99" t="str">
        <f>IF(Eingabeblatt!B145="","",Eingabeblatt!B145)</f>
        <v/>
      </c>
      <c r="E142" s="100" t="e">
        <f>Eingabeblatt!M145</f>
        <v>#DIV/0!</v>
      </c>
    </row>
    <row r="143" spans="1:5" s="65" customFormat="1" ht="15" customHeight="1" x14ac:dyDescent="0.2">
      <c r="A143" s="97" t="str">
        <f>IF(Eingabeblatt!C146="","",Eingabeblatt!C146)</f>
        <v/>
      </c>
      <c r="B143" s="97" t="str">
        <f>IF(Eingabeblatt!D146="","",Eingabeblatt!D146)</f>
        <v/>
      </c>
      <c r="C143" s="99" t="str">
        <f>IF(Eingabeblatt!E146="","",Eingabeblatt!E146)</f>
        <v/>
      </c>
      <c r="D143" s="99" t="str">
        <f>IF(Eingabeblatt!B146="","",Eingabeblatt!B146)</f>
        <v/>
      </c>
      <c r="E143" s="100" t="e">
        <f>Eingabeblatt!M146</f>
        <v>#DIV/0!</v>
      </c>
    </row>
    <row r="144" spans="1:5" s="65" customFormat="1" ht="15" customHeight="1" x14ac:dyDescent="0.2">
      <c r="A144" s="97" t="str">
        <f>IF(Eingabeblatt!C147="","",Eingabeblatt!C147)</f>
        <v/>
      </c>
      <c r="B144" s="97" t="str">
        <f>IF(Eingabeblatt!D147="","",Eingabeblatt!D147)</f>
        <v/>
      </c>
      <c r="C144" s="99" t="str">
        <f>IF(Eingabeblatt!E147="","",Eingabeblatt!E147)</f>
        <v/>
      </c>
      <c r="D144" s="99" t="str">
        <f>IF(Eingabeblatt!B147="","",Eingabeblatt!B147)</f>
        <v/>
      </c>
      <c r="E144" s="100" t="e">
        <f>Eingabeblatt!M147</f>
        <v>#DIV/0!</v>
      </c>
    </row>
    <row r="145" spans="1:5" s="65" customFormat="1" ht="15" customHeight="1" x14ac:dyDescent="0.2">
      <c r="A145" s="97" t="str">
        <f>IF(Eingabeblatt!C148="","",Eingabeblatt!C148)</f>
        <v/>
      </c>
      <c r="B145" s="97" t="str">
        <f>IF(Eingabeblatt!D148="","",Eingabeblatt!D148)</f>
        <v/>
      </c>
      <c r="C145" s="99" t="str">
        <f>IF(Eingabeblatt!E148="","",Eingabeblatt!E148)</f>
        <v/>
      </c>
      <c r="D145" s="99" t="str">
        <f>IF(Eingabeblatt!B148="","",Eingabeblatt!B148)</f>
        <v/>
      </c>
      <c r="E145" s="100" t="e">
        <f>Eingabeblatt!M148</f>
        <v>#DIV/0!</v>
      </c>
    </row>
    <row r="146" spans="1:5" s="65" customFormat="1" ht="15" customHeight="1" x14ac:dyDescent="0.2">
      <c r="A146" s="97" t="str">
        <f>IF(Eingabeblatt!C149="","",Eingabeblatt!C149)</f>
        <v/>
      </c>
      <c r="B146" s="97" t="str">
        <f>IF(Eingabeblatt!D149="","",Eingabeblatt!D149)</f>
        <v/>
      </c>
      <c r="C146" s="99" t="str">
        <f>IF(Eingabeblatt!E149="","",Eingabeblatt!E149)</f>
        <v/>
      </c>
      <c r="D146" s="99" t="str">
        <f>IF(Eingabeblatt!B149="","",Eingabeblatt!B149)</f>
        <v/>
      </c>
      <c r="E146" s="100" t="e">
        <f>Eingabeblatt!M149</f>
        <v>#DIV/0!</v>
      </c>
    </row>
    <row r="147" spans="1:5" s="65" customFormat="1" ht="15" customHeight="1" x14ac:dyDescent="0.2">
      <c r="A147" s="97" t="str">
        <f>IF(Eingabeblatt!C150="","",Eingabeblatt!C150)</f>
        <v/>
      </c>
      <c r="B147" s="97" t="str">
        <f>IF(Eingabeblatt!D150="","",Eingabeblatt!D150)</f>
        <v/>
      </c>
      <c r="C147" s="99" t="str">
        <f>IF(Eingabeblatt!E150="","",Eingabeblatt!E150)</f>
        <v/>
      </c>
      <c r="D147" s="99" t="str">
        <f>IF(Eingabeblatt!B150="","",Eingabeblatt!B150)</f>
        <v/>
      </c>
      <c r="E147" s="100" t="e">
        <f>Eingabeblatt!M150</f>
        <v>#DIV/0!</v>
      </c>
    </row>
    <row r="148" spans="1:5" s="65" customFormat="1" ht="15" customHeight="1" x14ac:dyDescent="0.2">
      <c r="A148" s="97" t="str">
        <f>IF(Eingabeblatt!C151="","",Eingabeblatt!C151)</f>
        <v/>
      </c>
      <c r="B148" s="97" t="str">
        <f>IF(Eingabeblatt!D151="","",Eingabeblatt!D151)</f>
        <v/>
      </c>
      <c r="C148" s="99" t="str">
        <f>IF(Eingabeblatt!E151="","",Eingabeblatt!E151)</f>
        <v/>
      </c>
      <c r="D148" s="99" t="str">
        <f>IF(Eingabeblatt!B151="","",Eingabeblatt!B151)</f>
        <v/>
      </c>
      <c r="E148" s="100" t="e">
        <f>Eingabeblatt!M151</f>
        <v>#DIV/0!</v>
      </c>
    </row>
    <row r="149" spans="1:5" s="65" customFormat="1" ht="15" customHeight="1" x14ac:dyDescent="0.2">
      <c r="A149" s="97" t="str">
        <f>IF(Eingabeblatt!C152="","",Eingabeblatt!C152)</f>
        <v/>
      </c>
      <c r="B149" s="97" t="str">
        <f>IF(Eingabeblatt!D152="","",Eingabeblatt!D152)</f>
        <v/>
      </c>
      <c r="C149" s="99" t="str">
        <f>IF(Eingabeblatt!E152="","",Eingabeblatt!E152)</f>
        <v/>
      </c>
      <c r="D149" s="99" t="str">
        <f>IF(Eingabeblatt!B152="","",Eingabeblatt!B152)</f>
        <v/>
      </c>
      <c r="E149" s="100" t="e">
        <f>Eingabeblatt!M152</f>
        <v>#DIV/0!</v>
      </c>
    </row>
    <row r="150" spans="1:5" s="65" customFormat="1" ht="15" customHeight="1" x14ac:dyDescent="0.2">
      <c r="A150" s="97" t="str">
        <f>IF(Eingabeblatt!C153="","",Eingabeblatt!C153)</f>
        <v/>
      </c>
      <c r="B150" s="97" t="str">
        <f>IF(Eingabeblatt!D153="","",Eingabeblatt!D153)</f>
        <v/>
      </c>
      <c r="C150" s="99" t="str">
        <f>IF(Eingabeblatt!E153="","",Eingabeblatt!E153)</f>
        <v/>
      </c>
      <c r="D150" s="99" t="str">
        <f>IF(Eingabeblatt!B153="","",Eingabeblatt!B153)</f>
        <v/>
      </c>
      <c r="E150" s="100" t="e">
        <f>Eingabeblatt!M153</f>
        <v>#DIV/0!</v>
      </c>
    </row>
    <row r="151" spans="1:5" s="65" customFormat="1" ht="15" customHeight="1" x14ac:dyDescent="0.2">
      <c r="A151" s="97" t="str">
        <f>IF(Eingabeblatt!C154="","",Eingabeblatt!C154)</f>
        <v/>
      </c>
      <c r="B151" s="97" t="str">
        <f>IF(Eingabeblatt!D154="","",Eingabeblatt!D154)</f>
        <v/>
      </c>
      <c r="C151" s="99" t="str">
        <f>IF(Eingabeblatt!E154="","",Eingabeblatt!E154)</f>
        <v/>
      </c>
      <c r="D151" s="99" t="str">
        <f>IF(Eingabeblatt!B154="","",Eingabeblatt!B154)</f>
        <v/>
      </c>
      <c r="E151" s="100" t="e">
        <f>Eingabeblatt!M154</f>
        <v>#DIV/0!</v>
      </c>
    </row>
    <row r="152" spans="1:5" s="65" customFormat="1" ht="15" customHeight="1" x14ac:dyDescent="0.2">
      <c r="A152" s="97" t="str">
        <f>IF(Eingabeblatt!C155="","",Eingabeblatt!C155)</f>
        <v/>
      </c>
      <c r="B152" s="97" t="str">
        <f>IF(Eingabeblatt!D155="","",Eingabeblatt!D155)</f>
        <v/>
      </c>
      <c r="C152" s="99" t="str">
        <f>IF(Eingabeblatt!E155="","",Eingabeblatt!E155)</f>
        <v/>
      </c>
      <c r="D152" s="99" t="str">
        <f>IF(Eingabeblatt!B155="","",Eingabeblatt!B155)</f>
        <v/>
      </c>
      <c r="E152" s="100" t="e">
        <f>Eingabeblatt!M155</f>
        <v>#DIV/0!</v>
      </c>
    </row>
    <row r="153" spans="1:5" s="65" customFormat="1" ht="15" customHeight="1" x14ac:dyDescent="0.2">
      <c r="A153" s="97" t="str">
        <f>IF(Eingabeblatt!C156="","",Eingabeblatt!C156)</f>
        <v/>
      </c>
      <c r="B153" s="97" t="str">
        <f>IF(Eingabeblatt!D156="","",Eingabeblatt!D156)</f>
        <v/>
      </c>
      <c r="C153" s="99" t="str">
        <f>IF(Eingabeblatt!E156="","",Eingabeblatt!E156)</f>
        <v/>
      </c>
      <c r="D153" s="99" t="str">
        <f>IF(Eingabeblatt!B156="","",Eingabeblatt!B156)</f>
        <v/>
      </c>
      <c r="E153" s="100" t="e">
        <f>Eingabeblatt!M156</f>
        <v>#DIV/0!</v>
      </c>
    </row>
    <row r="154" spans="1:5" s="65" customFormat="1" ht="15" customHeight="1" x14ac:dyDescent="0.2">
      <c r="A154" s="97" t="str">
        <f>IF(Eingabeblatt!C157="","",Eingabeblatt!C157)</f>
        <v/>
      </c>
      <c r="B154" s="97" t="str">
        <f>IF(Eingabeblatt!D157="","",Eingabeblatt!D157)</f>
        <v/>
      </c>
      <c r="C154" s="99" t="str">
        <f>IF(Eingabeblatt!E157="","",Eingabeblatt!E157)</f>
        <v/>
      </c>
      <c r="D154" s="99" t="str">
        <f>IF(Eingabeblatt!B157="","",Eingabeblatt!B157)</f>
        <v/>
      </c>
      <c r="E154" s="100" t="e">
        <f>Eingabeblatt!M157</f>
        <v>#DIV/0!</v>
      </c>
    </row>
    <row r="155" spans="1:5" s="65" customFormat="1" ht="15" customHeight="1" x14ac:dyDescent="0.2">
      <c r="A155" s="97" t="str">
        <f>IF(Eingabeblatt!C158="","",Eingabeblatt!C158)</f>
        <v/>
      </c>
      <c r="B155" s="97" t="str">
        <f>IF(Eingabeblatt!D158="","",Eingabeblatt!D158)</f>
        <v/>
      </c>
      <c r="C155" s="99" t="str">
        <f>IF(Eingabeblatt!E158="","",Eingabeblatt!E158)</f>
        <v/>
      </c>
      <c r="D155" s="99" t="str">
        <f>IF(Eingabeblatt!B158="","",Eingabeblatt!B158)</f>
        <v/>
      </c>
      <c r="E155" s="100" t="e">
        <f>Eingabeblatt!M158</f>
        <v>#DIV/0!</v>
      </c>
    </row>
    <row r="156" spans="1:5" s="65" customFormat="1" ht="15" customHeight="1" x14ac:dyDescent="0.2">
      <c r="A156" s="97" t="str">
        <f>IF(Eingabeblatt!C159="","",Eingabeblatt!C159)</f>
        <v/>
      </c>
      <c r="B156" s="97" t="str">
        <f>IF(Eingabeblatt!D159="","",Eingabeblatt!D159)</f>
        <v/>
      </c>
      <c r="C156" s="99" t="str">
        <f>IF(Eingabeblatt!E159="","",Eingabeblatt!E159)</f>
        <v/>
      </c>
      <c r="D156" s="99" t="str">
        <f>IF(Eingabeblatt!B159="","",Eingabeblatt!B159)</f>
        <v/>
      </c>
      <c r="E156" s="100" t="e">
        <f>Eingabeblatt!M159</f>
        <v>#DIV/0!</v>
      </c>
    </row>
    <row r="157" spans="1:5" s="65" customFormat="1" ht="15" customHeight="1" x14ac:dyDescent="0.2">
      <c r="A157" s="97" t="str">
        <f>IF(Eingabeblatt!C160="","",Eingabeblatt!C160)</f>
        <v/>
      </c>
      <c r="B157" s="97" t="str">
        <f>IF(Eingabeblatt!D160="","",Eingabeblatt!D160)</f>
        <v/>
      </c>
      <c r="C157" s="99" t="str">
        <f>IF(Eingabeblatt!E160="","",Eingabeblatt!E160)</f>
        <v/>
      </c>
      <c r="D157" s="99" t="str">
        <f>IF(Eingabeblatt!B160="","",Eingabeblatt!B160)</f>
        <v/>
      </c>
      <c r="E157" s="100" t="e">
        <f>Eingabeblatt!M160</f>
        <v>#DIV/0!</v>
      </c>
    </row>
    <row r="158" spans="1:5" s="65" customFormat="1" ht="15" customHeight="1" x14ac:dyDescent="0.2">
      <c r="A158" s="97" t="str">
        <f>IF(Eingabeblatt!C161="","",Eingabeblatt!C161)</f>
        <v/>
      </c>
      <c r="B158" s="97" t="str">
        <f>IF(Eingabeblatt!D161="","",Eingabeblatt!D161)</f>
        <v/>
      </c>
      <c r="C158" s="99" t="str">
        <f>IF(Eingabeblatt!E161="","",Eingabeblatt!E161)</f>
        <v/>
      </c>
      <c r="D158" s="99" t="str">
        <f>IF(Eingabeblatt!B161="","",Eingabeblatt!B161)</f>
        <v/>
      </c>
      <c r="E158" s="100" t="e">
        <f>Eingabeblatt!M161</f>
        <v>#DIV/0!</v>
      </c>
    </row>
    <row r="159" spans="1:5" s="65" customFormat="1" ht="15" customHeight="1" x14ac:dyDescent="0.2">
      <c r="A159" s="97" t="str">
        <f>IF(Eingabeblatt!C162="","",Eingabeblatt!C162)</f>
        <v/>
      </c>
      <c r="B159" s="97" t="str">
        <f>IF(Eingabeblatt!D162="","",Eingabeblatt!D162)</f>
        <v/>
      </c>
      <c r="C159" s="99" t="str">
        <f>IF(Eingabeblatt!E162="","",Eingabeblatt!E162)</f>
        <v/>
      </c>
      <c r="D159" s="99" t="str">
        <f>IF(Eingabeblatt!B162="","",Eingabeblatt!B162)</f>
        <v/>
      </c>
      <c r="E159" s="100" t="e">
        <f>Eingabeblatt!M162</f>
        <v>#DIV/0!</v>
      </c>
    </row>
    <row r="160" spans="1:5" s="65" customFormat="1" ht="15" customHeight="1" x14ac:dyDescent="0.2">
      <c r="A160" s="97" t="str">
        <f>IF(Eingabeblatt!C163="","",Eingabeblatt!C163)</f>
        <v/>
      </c>
      <c r="B160" s="97" t="str">
        <f>IF(Eingabeblatt!D163="","",Eingabeblatt!D163)</f>
        <v/>
      </c>
      <c r="C160" s="99" t="str">
        <f>IF(Eingabeblatt!E163="","",Eingabeblatt!E163)</f>
        <v/>
      </c>
      <c r="D160" s="99" t="str">
        <f>IF(Eingabeblatt!B163="","",Eingabeblatt!B163)</f>
        <v/>
      </c>
      <c r="E160" s="100" t="e">
        <f>Eingabeblatt!M163</f>
        <v>#DIV/0!</v>
      </c>
    </row>
    <row r="161" spans="1:5" s="65" customFormat="1" ht="15" customHeight="1" x14ac:dyDescent="0.2">
      <c r="A161" s="97" t="str">
        <f>IF(Eingabeblatt!C164="","",Eingabeblatt!C164)</f>
        <v/>
      </c>
      <c r="B161" s="97" t="str">
        <f>IF(Eingabeblatt!D164="","",Eingabeblatt!D164)</f>
        <v/>
      </c>
      <c r="C161" s="99" t="str">
        <f>IF(Eingabeblatt!E164="","",Eingabeblatt!E164)</f>
        <v/>
      </c>
      <c r="D161" s="99" t="str">
        <f>IF(Eingabeblatt!B164="","",Eingabeblatt!B164)</f>
        <v/>
      </c>
      <c r="E161" s="100" t="e">
        <f>Eingabeblatt!M164</f>
        <v>#DIV/0!</v>
      </c>
    </row>
    <row r="162" spans="1:5" s="65" customFormat="1" ht="15" customHeight="1" x14ac:dyDescent="0.2">
      <c r="A162" s="97" t="str">
        <f>IF(Eingabeblatt!C165="","",Eingabeblatt!C165)</f>
        <v/>
      </c>
      <c r="B162" s="97" t="str">
        <f>IF(Eingabeblatt!D165="","",Eingabeblatt!D165)</f>
        <v/>
      </c>
      <c r="C162" s="99" t="str">
        <f>IF(Eingabeblatt!E165="","",Eingabeblatt!E165)</f>
        <v/>
      </c>
      <c r="D162" s="99" t="str">
        <f>IF(Eingabeblatt!B165="","",Eingabeblatt!B165)</f>
        <v/>
      </c>
      <c r="E162" s="100" t="e">
        <f>Eingabeblatt!M165</f>
        <v>#DIV/0!</v>
      </c>
    </row>
    <row r="163" spans="1:5" s="65" customFormat="1" ht="15" customHeight="1" x14ac:dyDescent="0.2">
      <c r="A163" s="97" t="str">
        <f>IF(Eingabeblatt!C166="","",Eingabeblatt!C166)</f>
        <v/>
      </c>
      <c r="B163" s="97" t="str">
        <f>IF(Eingabeblatt!D166="","",Eingabeblatt!D166)</f>
        <v/>
      </c>
      <c r="C163" s="99" t="str">
        <f>IF(Eingabeblatt!E166="","",Eingabeblatt!E166)</f>
        <v/>
      </c>
      <c r="D163" s="99" t="str">
        <f>IF(Eingabeblatt!B166="","",Eingabeblatt!B166)</f>
        <v/>
      </c>
      <c r="E163" s="100" t="e">
        <f>Eingabeblatt!M166</f>
        <v>#DIV/0!</v>
      </c>
    </row>
    <row r="164" spans="1:5" s="65" customFormat="1" ht="15" customHeight="1" x14ac:dyDescent="0.2">
      <c r="A164" s="97" t="str">
        <f>IF(Eingabeblatt!C167="","",Eingabeblatt!C167)</f>
        <v/>
      </c>
      <c r="B164" s="97" t="str">
        <f>IF(Eingabeblatt!D167="","",Eingabeblatt!D167)</f>
        <v/>
      </c>
      <c r="C164" s="99" t="str">
        <f>IF(Eingabeblatt!E167="","",Eingabeblatt!E167)</f>
        <v/>
      </c>
      <c r="D164" s="99" t="str">
        <f>IF(Eingabeblatt!B167="","",Eingabeblatt!B167)</f>
        <v/>
      </c>
      <c r="E164" s="100" t="e">
        <f>Eingabeblatt!M167</f>
        <v>#DIV/0!</v>
      </c>
    </row>
    <row r="165" spans="1:5" s="65" customFormat="1" ht="15" customHeight="1" x14ac:dyDescent="0.2">
      <c r="A165" s="97" t="str">
        <f>IF(Eingabeblatt!C168="","",Eingabeblatt!C168)</f>
        <v/>
      </c>
      <c r="B165" s="97" t="str">
        <f>IF(Eingabeblatt!D168="","",Eingabeblatt!D168)</f>
        <v/>
      </c>
      <c r="C165" s="99" t="str">
        <f>IF(Eingabeblatt!E168="","",Eingabeblatt!E168)</f>
        <v/>
      </c>
      <c r="D165" s="99" t="str">
        <f>IF(Eingabeblatt!B168="","",Eingabeblatt!B168)</f>
        <v/>
      </c>
      <c r="E165" s="100" t="e">
        <f>Eingabeblatt!M168</f>
        <v>#DIV/0!</v>
      </c>
    </row>
    <row r="166" spans="1:5" s="65" customFormat="1" ht="15" customHeight="1" x14ac:dyDescent="0.2">
      <c r="A166" s="97" t="str">
        <f>IF(Eingabeblatt!C169="","",Eingabeblatt!C169)</f>
        <v/>
      </c>
      <c r="B166" s="97" t="str">
        <f>IF(Eingabeblatt!D169="","",Eingabeblatt!D169)</f>
        <v/>
      </c>
      <c r="C166" s="99" t="str">
        <f>IF(Eingabeblatt!E169="","",Eingabeblatt!E169)</f>
        <v/>
      </c>
      <c r="D166" s="99" t="str">
        <f>IF(Eingabeblatt!B169="","",Eingabeblatt!B169)</f>
        <v/>
      </c>
      <c r="E166" s="100" t="e">
        <f>Eingabeblatt!M169</f>
        <v>#DIV/0!</v>
      </c>
    </row>
    <row r="167" spans="1:5" s="65" customFormat="1" ht="15" customHeight="1" x14ac:dyDescent="0.2">
      <c r="A167" s="97" t="str">
        <f>IF(Eingabeblatt!C170="","",Eingabeblatt!C170)</f>
        <v/>
      </c>
      <c r="B167" s="97" t="str">
        <f>IF(Eingabeblatt!D170="","",Eingabeblatt!D170)</f>
        <v/>
      </c>
      <c r="C167" s="99" t="str">
        <f>IF(Eingabeblatt!E170="","",Eingabeblatt!E170)</f>
        <v/>
      </c>
      <c r="D167" s="99" t="str">
        <f>IF(Eingabeblatt!B170="","",Eingabeblatt!B170)</f>
        <v/>
      </c>
      <c r="E167" s="100" t="e">
        <f>Eingabeblatt!M170</f>
        <v>#DIV/0!</v>
      </c>
    </row>
    <row r="168" spans="1:5" s="65" customFormat="1" ht="15" customHeight="1" x14ac:dyDescent="0.2">
      <c r="A168" s="97" t="str">
        <f>IF(Eingabeblatt!C171="","",Eingabeblatt!C171)</f>
        <v/>
      </c>
      <c r="B168" s="97" t="str">
        <f>IF(Eingabeblatt!D171="","",Eingabeblatt!D171)</f>
        <v/>
      </c>
      <c r="C168" s="99" t="str">
        <f>IF(Eingabeblatt!E171="","",Eingabeblatt!E171)</f>
        <v/>
      </c>
      <c r="D168" s="99" t="str">
        <f>IF(Eingabeblatt!B171="","",Eingabeblatt!B171)</f>
        <v/>
      </c>
      <c r="E168" s="100" t="e">
        <f>Eingabeblatt!M171</f>
        <v>#DIV/0!</v>
      </c>
    </row>
    <row r="169" spans="1:5" s="65" customFormat="1" ht="15" customHeight="1" x14ac:dyDescent="0.2">
      <c r="A169" s="97" t="str">
        <f>IF(Eingabeblatt!C172="","",Eingabeblatt!C172)</f>
        <v/>
      </c>
      <c r="B169" s="97" t="str">
        <f>IF(Eingabeblatt!D172="","",Eingabeblatt!D172)</f>
        <v/>
      </c>
      <c r="C169" s="99" t="str">
        <f>IF(Eingabeblatt!E172="","",Eingabeblatt!E172)</f>
        <v/>
      </c>
      <c r="D169" s="99" t="str">
        <f>IF(Eingabeblatt!B172="","",Eingabeblatt!B172)</f>
        <v/>
      </c>
      <c r="E169" s="100" t="e">
        <f>Eingabeblatt!M172</f>
        <v>#DIV/0!</v>
      </c>
    </row>
    <row r="170" spans="1:5" s="65" customFormat="1" ht="15" customHeight="1" x14ac:dyDescent="0.2">
      <c r="A170" s="97" t="str">
        <f>IF(Eingabeblatt!C173="","",Eingabeblatt!C173)</f>
        <v/>
      </c>
      <c r="B170" s="97" t="str">
        <f>IF(Eingabeblatt!D173="","",Eingabeblatt!D173)</f>
        <v/>
      </c>
      <c r="C170" s="99" t="str">
        <f>IF(Eingabeblatt!E173="","",Eingabeblatt!E173)</f>
        <v/>
      </c>
      <c r="D170" s="99" t="str">
        <f>IF(Eingabeblatt!B173="","",Eingabeblatt!B173)</f>
        <v/>
      </c>
      <c r="E170" s="100" t="e">
        <f>Eingabeblatt!M173</f>
        <v>#DIV/0!</v>
      </c>
    </row>
    <row r="171" spans="1:5" s="65" customFormat="1" ht="15" customHeight="1" x14ac:dyDescent="0.2">
      <c r="A171" s="97" t="str">
        <f>IF(Eingabeblatt!C174="","",Eingabeblatt!C174)</f>
        <v/>
      </c>
      <c r="B171" s="97" t="str">
        <f>IF(Eingabeblatt!D174="","",Eingabeblatt!D174)</f>
        <v/>
      </c>
      <c r="C171" s="99" t="str">
        <f>IF(Eingabeblatt!E174="","",Eingabeblatt!E174)</f>
        <v/>
      </c>
      <c r="D171" s="99" t="str">
        <f>IF(Eingabeblatt!B174="","",Eingabeblatt!B174)</f>
        <v/>
      </c>
      <c r="E171" s="100" t="e">
        <f>Eingabeblatt!M174</f>
        <v>#DIV/0!</v>
      </c>
    </row>
    <row r="172" spans="1:5" s="65" customFormat="1" ht="15" customHeight="1" x14ac:dyDescent="0.2">
      <c r="A172" s="97" t="str">
        <f>IF(Eingabeblatt!C175="","",Eingabeblatt!C175)</f>
        <v/>
      </c>
      <c r="B172" s="97" t="str">
        <f>IF(Eingabeblatt!D175="","",Eingabeblatt!D175)</f>
        <v/>
      </c>
      <c r="C172" s="99" t="str">
        <f>IF(Eingabeblatt!E175="","",Eingabeblatt!E175)</f>
        <v/>
      </c>
      <c r="D172" s="99" t="str">
        <f>IF(Eingabeblatt!B175="","",Eingabeblatt!B175)</f>
        <v/>
      </c>
      <c r="E172" s="100" t="e">
        <f>Eingabeblatt!M175</f>
        <v>#DIV/0!</v>
      </c>
    </row>
    <row r="173" spans="1:5" s="65" customFormat="1" ht="15" customHeight="1" x14ac:dyDescent="0.2">
      <c r="A173" s="97" t="str">
        <f>IF(Eingabeblatt!C176="","",Eingabeblatt!C176)</f>
        <v/>
      </c>
      <c r="B173" s="97" t="str">
        <f>IF(Eingabeblatt!D176="","",Eingabeblatt!D176)</f>
        <v/>
      </c>
      <c r="C173" s="99" t="str">
        <f>IF(Eingabeblatt!E176="","",Eingabeblatt!E176)</f>
        <v/>
      </c>
      <c r="D173" s="99" t="str">
        <f>IF(Eingabeblatt!B176="","",Eingabeblatt!B176)</f>
        <v/>
      </c>
      <c r="E173" s="100" t="e">
        <f>Eingabeblatt!M176</f>
        <v>#DIV/0!</v>
      </c>
    </row>
    <row r="174" spans="1:5" s="65" customFormat="1" ht="15" customHeight="1" x14ac:dyDescent="0.2">
      <c r="A174" s="97" t="str">
        <f>IF(Eingabeblatt!C177="","",Eingabeblatt!C177)</f>
        <v/>
      </c>
      <c r="B174" s="97" t="str">
        <f>IF(Eingabeblatt!D177="","",Eingabeblatt!D177)</f>
        <v/>
      </c>
      <c r="C174" s="99" t="str">
        <f>IF(Eingabeblatt!E177="","",Eingabeblatt!E177)</f>
        <v/>
      </c>
      <c r="D174" s="99" t="str">
        <f>IF(Eingabeblatt!B177="","",Eingabeblatt!B177)</f>
        <v/>
      </c>
      <c r="E174" s="100" t="e">
        <f>Eingabeblatt!M177</f>
        <v>#DIV/0!</v>
      </c>
    </row>
    <row r="175" spans="1:5" s="65" customFormat="1" ht="15" customHeight="1" x14ac:dyDescent="0.2">
      <c r="A175" s="97" t="str">
        <f>IF(Eingabeblatt!C178="","",Eingabeblatt!C178)</f>
        <v/>
      </c>
      <c r="B175" s="97" t="str">
        <f>IF(Eingabeblatt!D178="","",Eingabeblatt!D178)</f>
        <v/>
      </c>
      <c r="C175" s="99" t="str">
        <f>IF(Eingabeblatt!E178="","",Eingabeblatt!E178)</f>
        <v/>
      </c>
      <c r="D175" s="99" t="str">
        <f>IF(Eingabeblatt!B178="","",Eingabeblatt!B178)</f>
        <v/>
      </c>
      <c r="E175" s="100" t="e">
        <f>Eingabeblatt!M178</f>
        <v>#DIV/0!</v>
      </c>
    </row>
    <row r="176" spans="1:5" s="65" customFormat="1" ht="15" customHeight="1" x14ac:dyDescent="0.2">
      <c r="A176" s="97" t="str">
        <f>IF(Eingabeblatt!C179="","",Eingabeblatt!C179)</f>
        <v/>
      </c>
      <c r="B176" s="97" t="str">
        <f>IF(Eingabeblatt!D179="","",Eingabeblatt!D179)</f>
        <v/>
      </c>
      <c r="C176" s="99" t="str">
        <f>IF(Eingabeblatt!E179="","",Eingabeblatt!E179)</f>
        <v/>
      </c>
      <c r="D176" s="99" t="str">
        <f>IF(Eingabeblatt!B179="","",Eingabeblatt!B179)</f>
        <v/>
      </c>
      <c r="E176" s="100" t="e">
        <f>Eingabeblatt!M179</f>
        <v>#DIV/0!</v>
      </c>
    </row>
    <row r="177" spans="1:5" s="65" customFormat="1" ht="15" customHeight="1" x14ac:dyDescent="0.2">
      <c r="A177" s="97" t="str">
        <f>IF(Eingabeblatt!C180="","",Eingabeblatt!C180)</f>
        <v/>
      </c>
      <c r="B177" s="97" t="str">
        <f>IF(Eingabeblatt!D180="","",Eingabeblatt!D180)</f>
        <v/>
      </c>
      <c r="C177" s="99" t="str">
        <f>IF(Eingabeblatt!E180="","",Eingabeblatt!E180)</f>
        <v/>
      </c>
      <c r="D177" s="99" t="str">
        <f>IF(Eingabeblatt!B180="","",Eingabeblatt!B180)</f>
        <v/>
      </c>
      <c r="E177" s="100" t="e">
        <f>Eingabeblatt!M180</f>
        <v>#DIV/0!</v>
      </c>
    </row>
    <row r="178" spans="1:5" s="65" customFormat="1" ht="15" customHeight="1" x14ac:dyDescent="0.2">
      <c r="A178" s="97" t="str">
        <f>IF(Eingabeblatt!C181="","",Eingabeblatt!C181)</f>
        <v/>
      </c>
      <c r="B178" s="97" t="str">
        <f>IF(Eingabeblatt!D181="","",Eingabeblatt!D181)</f>
        <v/>
      </c>
      <c r="C178" s="99" t="str">
        <f>IF(Eingabeblatt!E181="","",Eingabeblatt!E181)</f>
        <v/>
      </c>
      <c r="D178" s="99" t="str">
        <f>IF(Eingabeblatt!B181="","",Eingabeblatt!B181)</f>
        <v/>
      </c>
      <c r="E178" s="100" t="e">
        <f>Eingabeblatt!M181</f>
        <v>#DIV/0!</v>
      </c>
    </row>
    <row r="179" spans="1:5" s="65" customFormat="1" ht="15" customHeight="1" x14ac:dyDescent="0.2">
      <c r="A179" s="97" t="str">
        <f>IF(Eingabeblatt!C182="","",Eingabeblatt!C182)</f>
        <v/>
      </c>
      <c r="B179" s="97" t="str">
        <f>IF(Eingabeblatt!D182="","",Eingabeblatt!D182)</f>
        <v/>
      </c>
      <c r="C179" s="99" t="str">
        <f>IF(Eingabeblatt!E182="","",Eingabeblatt!E182)</f>
        <v/>
      </c>
      <c r="D179" s="99" t="str">
        <f>IF(Eingabeblatt!B182="","",Eingabeblatt!B182)</f>
        <v/>
      </c>
      <c r="E179" s="100" t="e">
        <f>Eingabeblatt!M182</f>
        <v>#DIV/0!</v>
      </c>
    </row>
    <row r="180" spans="1:5" s="65" customFormat="1" ht="15" customHeight="1" x14ac:dyDescent="0.2">
      <c r="A180" s="97" t="str">
        <f>IF(Eingabeblatt!C183="","",Eingabeblatt!C183)</f>
        <v/>
      </c>
      <c r="B180" s="97" t="str">
        <f>IF(Eingabeblatt!D183="","",Eingabeblatt!D183)</f>
        <v/>
      </c>
      <c r="C180" s="99" t="str">
        <f>IF(Eingabeblatt!E183="","",Eingabeblatt!E183)</f>
        <v/>
      </c>
      <c r="D180" s="99" t="str">
        <f>IF(Eingabeblatt!B183="","",Eingabeblatt!B183)</f>
        <v/>
      </c>
      <c r="E180" s="100" t="e">
        <f>Eingabeblatt!M183</f>
        <v>#DIV/0!</v>
      </c>
    </row>
    <row r="181" spans="1:5" s="65" customFormat="1" ht="15" customHeight="1" x14ac:dyDescent="0.2">
      <c r="A181" s="97" t="str">
        <f>IF(Eingabeblatt!C184="","",Eingabeblatt!C184)</f>
        <v/>
      </c>
      <c r="B181" s="97" t="str">
        <f>IF(Eingabeblatt!D184="","",Eingabeblatt!D184)</f>
        <v/>
      </c>
      <c r="C181" s="99" t="str">
        <f>IF(Eingabeblatt!E184="","",Eingabeblatt!E184)</f>
        <v/>
      </c>
      <c r="D181" s="99" t="str">
        <f>IF(Eingabeblatt!B184="","",Eingabeblatt!B184)</f>
        <v/>
      </c>
      <c r="E181" s="100" t="e">
        <f>Eingabeblatt!M184</f>
        <v>#DIV/0!</v>
      </c>
    </row>
    <row r="182" spans="1:5" s="65" customFormat="1" ht="15" customHeight="1" x14ac:dyDescent="0.2">
      <c r="A182" s="97" t="str">
        <f>IF(Eingabeblatt!C185="","",Eingabeblatt!C185)</f>
        <v/>
      </c>
      <c r="B182" s="97" t="str">
        <f>IF(Eingabeblatt!D185="","",Eingabeblatt!D185)</f>
        <v/>
      </c>
      <c r="C182" s="99" t="str">
        <f>IF(Eingabeblatt!E185="","",Eingabeblatt!E185)</f>
        <v/>
      </c>
      <c r="D182" s="99" t="str">
        <f>IF(Eingabeblatt!B185="","",Eingabeblatt!B185)</f>
        <v/>
      </c>
      <c r="E182" s="100" t="e">
        <f>Eingabeblatt!M185</f>
        <v>#DIV/0!</v>
      </c>
    </row>
    <row r="183" spans="1:5" s="65" customFormat="1" ht="15" customHeight="1" x14ac:dyDescent="0.2">
      <c r="A183" s="97" t="str">
        <f>IF(Eingabeblatt!C186="","",Eingabeblatt!C186)</f>
        <v/>
      </c>
      <c r="B183" s="97" t="str">
        <f>IF(Eingabeblatt!D186="","",Eingabeblatt!D186)</f>
        <v/>
      </c>
      <c r="C183" s="99" t="str">
        <f>IF(Eingabeblatt!E186="","",Eingabeblatt!E186)</f>
        <v/>
      </c>
      <c r="D183" s="99" t="str">
        <f>IF(Eingabeblatt!B186="","",Eingabeblatt!B186)</f>
        <v/>
      </c>
      <c r="E183" s="100" t="e">
        <f>Eingabeblatt!M186</f>
        <v>#DIV/0!</v>
      </c>
    </row>
    <row r="184" spans="1:5" s="65" customFormat="1" ht="15" customHeight="1" x14ac:dyDescent="0.2">
      <c r="A184" s="97" t="str">
        <f>IF(Eingabeblatt!C187="","",Eingabeblatt!C187)</f>
        <v/>
      </c>
      <c r="B184" s="97" t="str">
        <f>IF(Eingabeblatt!D187="","",Eingabeblatt!D187)</f>
        <v/>
      </c>
      <c r="C184" s="99" t="str">
        <f>IF(Eingabeblatt!E187="","",Eingabeblatt!E187)</f>
        <v/>
      </c>
      <c r="D184" s="99" t="str">
        <f>IF(Eingabeblatt!B187="","",Eingabeblatt!B187)</f>
        <v/>
      </c>
      <c r="E184" s="100" t="e">
        <f>Eingabeblatt!M187</f>
        <v>#DIV/0!</v>
      </c>
    </row>
    <row r="185" spans="1:5" s="65" customFormat="1" ht="15" customHeight="1" x14ac:dyDescent="0.2">
      <c r="A185" s="97" t="str">
        <f>IF(Eingabeblatt!C188="","",Eingabeblatt!C188)</f>
        <v/>
      </c>
      <c r="B185" s="97" t="str">
        <f>IF(Eingabeblatt!D188="","",Eingabeblatt!D188)</f>
        <v/>
      </c>
      <c r="C185" s="99" t="str">
        <f>IF(Eingabeblatt!E188="","",Eingabeblatt!E188)</f>
        <v/>
      </c>
      <c r="D185" s="99" t="str">
        <f>IF(Eingabeblatt!B188="","",Eingabeblatt!B188)</f>
        <v/>
      </c>
      <c r="E185" s="100" t="e">
        <f>Eingabeblatt!M188</f>
        <v>#DIV/0!</v>
      </c>
    </row>
    <row r="186" spans="1:5" s="65" customFormat="1" ht="15" customHeight="1" x14ac:dyDescent="0.2">
      <c r="A186" s="97" t="str">
        <f>IF(Eingabeblatt!C189="","",Eingabeblatt!C189)</f>
        <v/>
      </c>
      <c r="B186" s="97" t="str">
        <f>IF(Eingabeblatt!D189="","",Eingabeblatt!D189)</f>
        <v/>
      </c>
      <c r="C186" s="99" t="str">
        <f>IF(Eingabeblatt!E189="","",Eingabeblatt!E189)</f>
        <v/>
      </c>
      <c r="D186" s="99" t="str">
        <f>IF(Eingabeblatt!B189="","",Eingabeblatt!B189)</f>
        <v/>
      </c>
      <c r="E186" s="100" t="e">
        <f>Eingabeblatt!M189</f>
        <v>#DIV/0!</v>
      </c>
    </row>
    <row r="187" spans="1:5" s="65" customFormat="1" ht="15" customHeight="1" x14ac:dyDescent="0.2">
      <c r="A187" s="97" t="str">
        <f>IF(Eingabeblatt!C190="","",Eingabeblatt!C190)</f>
        <v/>
      </c>
      <c r="B187" s="97" t="str">
        <f>IF(Eingabeblatt!D190="","",Eingabeblatt!D190)</f>
        <v/>
      </c>
      <c r="C187" s="99" t="str">
        <f>IF(Eingabeblatt!E190="","",Eingabeblatt!E190)</f>
        <v/>
      </c>
      <c r="D187" s="99" t="str">
        <f>IF(Eingabeblatt!B190="","",Eingabeblatt!B190)</f>
        <v/>
      </c>
      <c r="E187" s="100" t="e">
        <f>Eingabeblatt!M190</f>
        <v>#DIV/0!</v>
      </c>
    </row>
    <row r="188" spans="1:5" s="65" customFormat="1" ht="15" customHeight="1" x14ac:dyDescent="0.2">
      <c r="A188" s="97" t="str">
        <f>IF(Eingabeblatt!C191="","",Eingabeblatt!C191)</f>
        <v/>
      </c>
      <c r="B188" s="97" t="str">
        <f>IF(Eingabeblatt!D191="","",Eingabeblatt!D191)</f>
        <v/>
      </c>
      <c r="C188" s="99" t="str">
        <f>IF(Eingabeblatt!E191="","",Eingabeblatt!E191)</f>
        <v/>
      </c>
      <c r="D188" s="99" t="str">
        <f>IF(Eingabeblatt!B191="","",Eingabeblatt!B191)</f>
        <v/>
      </c>
      <c r="E188" s="100" t="e">
        <f>Eingabeblatt!M191</f>
        <v>#DIV/0!</v>
      </c>
    </row>
    <row r="189" spans="1:5" s="65" customFormat="1" ht="15" customHeight="1" x14ac:dyDescent="0.2">
      <c r="A189" s="97" t="str">
        <f>IF(Eingabeblatt!C192="","",Eingabeblatt!C192)</f>
        <v/>
      </c>
      <c r="B189" s="97" t="str">
        <f>IF(Eingabeblatt!D192="","",Eingabeblatt!D192)</f>
        <v/>
      </c>
      <c r="C189" s="99" t="str">
        <f>IF(Eingabeblatt!E192="","",Eingabeblatt!E192)</f>
        <v/>
      </c>
      <c r="D189" s="99" t="str">
        <f>IF(Eingabeblatt!B192="","",Eingabeblatt!B192)</f>
        <v/>
      </c>
      <c r="E189" s="100" t="e">
        <f>Eingabeblatt!M192</f>
        <v>#DIV/0!</v>
      </c>
    </row>
    <row r="190" spans="1:5" s="65" customFormat="1" ht="15" customHeight="1" x14ac:dyDescent="0.2">
      <c r="A190" s="97" t="str">
        <f>IF(Eingabeblatt!C193="","",Eingabeblatt!C193)</f>
        <v/>
      </c>
      <c r="B190" s="97" t="str">
        <f>IF(Eingabeblatt!D193="","",Eingabeblatt!D193)</f>
        <v/>
      </c>
      <c r="C190" s="99" t="str">
        <f>IF(Eingabeblatt!E193="","",Eingabeblatt!E193)</f>
        <v/>
      </c>
      <c r="D190" s="99" t="str">
        <f>IF(Eingabeblatt!B193="","",Eingabeblatt!B193)</f>
        <v/>
      </c>
      <c r="E190" s="100" t="e">
        <f>Eingabeblatt!M193</f>
        <v>#DIV/0!</v>
      </c>
    </row>
    <row r="191" spans="1:5" s="65" customFormat="1" ht="15" customHeight="1" x14ac:dyDescent="0.2">
      <c r="A191" s="97" t="str">
        <f>IF(Eingabeblatt!C194="","",Eingabeblatt!C194)</f>
        <v/>
      </c>
      <c r="B191" s="97" t="str">
        <f>IF(Eingabeblatt!D194="","",Eingabeblatt!D194)</f>
        <v/>
      </c>
      <c r="C191" s="99" t="str">
        <f>IF(Eingabeblatt!E194="","",Eingabeblatt!E194)</f>
        <v/>
      </c>
      <c r="D191" s="99" t="str">
        <f>IF(Eingabeblatt!B194="","",Eingabeblatt!B194)</f>
        <v/>
      </c>
      <c r="E191" s="100" t="e">
        <f>Eingabeblatt!M194</f>
        <v>#DIV/0!</v>
      </c>
    </row>
    <row r="192" spans="1:5" s="65" customFormat="1" ht="15" customHeight="1" x14ac:dyDescent="0.2">
      <c r="A192" s="97" t="str">
        <f>IF(Eingabeblatt!C195="","",Eingabeblatt!C195)</f>
        <v/>
      </c>
      <c r="B192" s="97" t="str">
        <f>IF(Eingabeblatt!D195="","",Eingabeblatt!D195)</f>
        <v/>
      </c>
      <c r="C192" s="99" t="str">
        <f>IF(Eingabeblatt!E195="","",Eingabeblatt!E195)</f>
        <v/>
      </c>
      <c r="D192" s="99" t="str">
        <f>IF(Eingabeblatt!B195="","",Eingabeblatt!B195)</f>
        <v/>
      </c>
      <c r="E192" s="100" t="e">
        <f>Eingabeblatt!M195</f>
        <v>#DIV/0!</v>
      </c>
    </row>
    <row r="193" spans="1:5" s="65" customFormat="1" ht="15" customHeight="1" x14ac:dyDescent="0.2">
      <c r="A193" s="97" t="str">
        <f>IF(Eingabeblatt!C196="","",Eingabeblatt!C196)</f>
        <v/>
      </c>
      <c r="B193" s="97" t="str">
        <f>IF(Eingabeblatt!D196="","",Eingabeblatt!D196)</f>
        <v/>
      </c>
      <c r="C193" s="99" t="str">
        <f>IF(Eingabeblatt!E196="","",Eingabeblatt!E196)</f>
        <v/>
      </c>
      <c r="D193" s="99" t="str">
        <f>IF(Eingabeblatt!B196="","",Eingabeblatt!B196)</f>
        <v/>
      </c>
      <c r="E193" s="100" t="e">
        <f>Eingabeblatt!M196</f>
        <v>#DIV/0!</v>
      </c>
    </row>
    <row r="194" spans="1:5" s="65" customFormat="1" ht="15" customHeight="1" x14ac:dyDescent="0.2">
      <c r="A194" s="97" t="str">
        <f>IF(Eingabeblatt!C197="","",Eingabeblatt!C197)</f>
        <v/>
      </c>
      <c r="B194" s="97" t="str">
        <f>IF(Eingabeblatt!D197="","",Eingabeblatt!D197)</f>
        <v/>
      </c>
      <c r="C194" s="99" t="str">
        <f>IF(Eingabeblatt!E197="","",Eingabeblatt!E197)</f>
        <v/>
      </c>
      <c r="D194" s="99" t="str">
        <f>IF(Eingabeblatt!B197="","",Eingabeblatt!B197)</f>
        <v/>
      </c>
      <c r="E194" s="100" t="e">
        <f>Eingabeblatt!M197</f>
        <v>#DIV/0!</v>
      </c>
    </row>
    <row r="195" spans="1:5" s="65" customFormat="1" ht="15" customHeight="1" x14ac:dyDescent="0.2">
      <c r="A195" s="97" t="str">
        <f>IF(Eingabeblatt!C198="","",Eingabeblatt!C198)</f>
        <v/>
      </c>
      <c r="B195" s="97" t="str">
        <f>IF(Eingabeblatt!D198="","",Eingabeblatt!D198)</f>
        <v/>
      </c>
      <c r="C195" s="99" t="str">
        <f>IF(Eingabeblatt!E198="","",Eingabeblatt!E198)</f>
        <v/>
      </c>
      <c r="D195" s="99" t="str">
        <f>IF(Eingabeblatt!B198="","",Eingabeblatt!B198)</f>
        <v/>
      </c>
      <c r="E195" s="100" t="e">
        <f>Eingabeblatt!M198</f>
        <v>#DIV/0!</v>
      </c>
    </row>
    <row r="196" spans="1:5" s="65" customFormat="1" ht="15" customHeight="1" x14ac:dyDescent="0.2">
      <c r="A196" s="97" t="str">
        <f>IF(Eingabeblatt!C199="","",Eingabeblatt!C199)</f>
        <v/>
      </c>
      <c r="B196" s="97" t="str">
        <f>IF(Eingabeblatt!D199="","",Eingabeblatt!D199)</f>
        <v/>
      </c>
      <c r="C196" s="99" t="str">
        <f>IF(Eingabeblatt!E199="","",Eingabeblatt!E199)</f>
        <v/>
      </c>
      <c r="D196" s="99" t="str">
        <f>IF(Eingabeblatt!B199="","",Eingabeblatt!B199)</f>
        <v/>
      </c>
      <c r="E196" s="100" t="e">
        <f>Eingabeblatt!M199</f>
        <v>#DIV/0!</v>
      </c>
    </row>
    <row r="197" spans="1:5" s="65" customFormat="1" ht="15" customHeight="1" x14ac:dyDescent="0.2">
      <c r="A197" s="97" t="str">
        <f>IF(Eingabeblatt!C200="","",Eingabeblatt!C200)</f>
        <v/>
      </c>
      <c r="B197" s="97" t="str">
        <f>IF(Eingabeblatt!D200="","",Eingabeblatt!D200)</f>
        <v/>
      </c>
      <c r="C197" s="99" t="str">
        <f>IF(Eingabeblatt!E200="","",Eingabeblatt!E200)</f>
        <v/>
      </c>
      <c r="D197" s="99" t="str">
        <f>IF(Eingabeblatt!B200="","",Eingabeblatt!B200)</f>
        <v/>
      </c>
      <c r="E197" s="100" t="e">
        <f>Eingabeblatt!M200</f>
        <v>#DIV/0!</v>
      </c>
    </row>
    <row r="198" spans="1:5" s="65" customFormat="1" ht="15" customHeight="1" x14ac:dyDescent="0.2">
      <c r="A198" s="97" t="str">
        <f>IF(Eingabeblatt!C201="","",Eingabeblatt!C201)</f>
        <v/>
      </c>
      <c r="B198" s="97" t="str">
        <f>IF(Eingabeblatt!D201="","",Eingabeblatt!D201)</f>
        <v/>
      </c>
      <c r="C198" s="99" t="str">
        <f>IF(Eingabeblatt!E201="","",Eingabeblatt!E201)</f>
        <v/>
      </c>
      <c r="D198" s="99" t="str">
        <f>IF(Eingabeblatt!B201="","",Eingabeblatt!B201)</f>
        <v/>
      </c>
      <c r="E198" s="100" t="e">
        <f>Eingabeblatt!M201</f>
        <v>#DIV/0!</v>
      </c>
    </row>
    <row r="199" spans="1:5" s="65" customFormat="1" ht="15" customHeight="1" x14ac:dyDescent="0.2">
      <c r="A199" s="97" t="str">
        <f>IF(Eingabeblatt!C202="","",Eingabeblatt!C202)</f>
        <v/>
      </c>
      <c r="B199" s="97" t="str">
        <f>IF(Eingabeblatt!D202="","",Eingabeblatt!D202)</f>
        <v/>
      </c>
      <c r="C199" s="99" t="str">
        <f>IF(Eingabeblatt!E202="","",Eingabeblatt!E202)</f>
        <v/>
      </c>
      <c r="D199" s="99" t="str">
        <f>IF(Eingabeblatt!B202="","",Eingabeblatt!B202)</f>
        <v/>
      </c>
      <c r="E199" s="100" t="e">
        <f>Eingabeblatt!M202</f>
        <v>#DIV/0!</v>
      </c>
    </row>
    <row r="200" spans="1:5" s="65" customFormat="1" ht="15" customHeight="1" x14ac:dyDescent="0.2">
      <c r="A200" s="97" t="str">
        <f>IF(Eingabeblatt!C203="","",Eingabeblatt!C203)</f>
        <v/>
      </c>
      <c r="B200" s="97" t="str">
        <f>IF(Eingabeblatt!D203="","",Eingabeblatt!D203)</f>
        <v/>
      </c>
      <c r="C200" s="99" t="str">
        <f>IF(Eingabeblatt!E203="","",Eingabeblatt!E203)</f>
        <v/>
      </c>
      <c r="D200" s="99" t="str">
        <f>IF(Eingabeblatt!B203="","",Eingabeblatt!B203)</f>
        <v/>
      </c>
      <c r="E200" s="100" t="e">
        <f>Eingabeblatt!M203</f>
        <v>#DIV/0!</v>
      </c>
    </row>
    <row r="201" spans="1:5" s="65" customFormat="1" ht="15" customHeight="1" x14ac:dyDescent="0.2">
      <c r="A201" s="97"/>
      <c r="B201" s="97"/>
      <c r="C201" s="99"/>
      <c r="D201" s="99"/>
      <c r="E201" s="100" t="e">
        <f>Eingabeblatt!M204</f>
        <v>#DIV/0!</v>
      </c>
    </row>
    <row r="202" spans="1:5" s="65" customFormat="1" ht="15" customHeight="1" x14ac:dyDescent="0.2">
      <c r="A202" s="97"/>
      <c r="B202" s="97"/>
      <c r="C202" s="99"/>
      <c r="D202" s="99"/>
      <c r="E202" s="100" t="e">
        <f>Eingabeblatt!M205</f>
        <v>#DIV/0!</v>
      </c>
    </row>
    <row r="203" spans="1:5" s="65" customFormat="1" ht="15" customHeight="1" x14ac:dyDescent="0.2">
      <c r="A203" s="97"/>
      <c r="B203" s="97"/>
      <c r="C203" s="99"/>
      <c r="D203" s="99"/>
      <c r="E203" s="100" t="e">
        <f>Eingabeblatt!M206</f>
        <v>#DIV/0!</v>
      </c>
    </row>
    <row r="204" spans="1:5" s="65" customFormat="1" ht="15" customHeight="1" x14ac:dyDescent="0.2">
      <c r="A204" s="97"/>
      <c r="B204" s="97"/>
      <c r="C204" s="99"/>
      <c r="D204" s="99"/>
      <c r="E204" s="100" t="e">
        <f>Eingabeblatt!M207</f>
        <v>#DIV/0!</v>
      </c>
    </row>
    <row r="205" spans="1:5" s="65" customFormat="1" ht="15" customHeight="1" x14ac:dyDescent="0.2">
      <c r="A205" s="97"/>
      <c r="B205" s="97"/>
      <c r="C205" s="99"/>
      <c r="D205" s="99"/>
      <c r="E205" s="100" t="e">
        <f>Eingabeblatt!M208</f>
        <v>#DIV/0!</v>
      </c>
    </row>
    <row r="206" spans="1:5" s="65" customFormat="1" ht="15" customHeight="1" x14ac:dyDescent="0.2">
      <c r="A206" s="97"/>
      <c r="B206" s="97"/>
      <c r="C206" s="99"/>
      <c r="D206" s="99"/>
      <c r="E206" s="100" t="e">
        <f>Eingabeblatt!M209</f>
        <v>#DIV/0!</v>
      </c>
    </row>
    <row r="207" spans="1:5" s="65" customFormat="1" ht="15" customHeight="1" x14ac:dyDescent="0.2">
      <c r="A207" s="97"/>
      <c r="B207" s="97"/>
      <c r="C207" s="99"/>
      <c r="D207" s="99"/>
      <c r="E207" s="100" t="e">
        <f>Eingabeblatt!M210</f>
        <v>#DIV/0!</v>
      </c>
    </row>
    <row r="208" spans="1:5" s="65" customFormat="1" ht="15" customHeight="1" x14ac:dyDescent="0.2">
      <c r="A208" s="97"/>
      <c r="B208" s="97"/>
      <c r="C208" s="99"/>
      <c r="D208" s="99"/>
      <c r="E208" s="100" t="e">
        <f>Eingabeblatt!M211</f>
        <v>#DIV/0!</v>
      </c>
    </row>
    <row r="209" spans="1:5" s="65" customFormat="1" ht="15" customHeight="1" x14ac:dyDescent="0.2">
      <c r="A209" s="97"/>
      <c r="B209" s="97"/>
      <c r="C209" s="99"/>
      <c r="D209" s="99"/>
      <c r="E209" s="100" t="e">
        <f>Eingabeblatt!M212</f>
        <v>#DIV/0!</v>
      </c>
    </row>
    <row r="210" spans="1:5" s="65" customFormat="1" ht="15" customHeight="1" x14ac:dyDescent="0.2">
      <c r="A210" s="97"/>
      <c r="B210" s="97"/>
      <c r="C210" s="99"/>
      <c r="D210" s="99"/>
      <c r="E210" s="100" t="e">
        <f>Eingabeblatt!M213</f>
        <v>#DIV/0!</v>
      </c>
    </row>
    <row r="211" spans="1:5" s="65" customFormat="1" ht="15" customHeight="1" x14ac:dyDescent="0.2">
      <c r="A211" s="97"/>
      <c r="B211" s="97"/>
      <c r="C211" s="99"/>
      <c r="D211" s="99"/>
      <c r="E211" s="100" t="e">
        <f>Eingabeblatt!M214</f>
        <v>#DIV/0!</v>
      </c>
    </row>
    <row r="212" spans="1:5" s="65" customFormat="1" ht="15" customHeight="1" x14ac:dyDescent="0.2">
      <c r="A212" s="97"/>
      <c r="B212" s="97"/>
      <c r="C212" s="99"/>
      <c r="D212" s="99"/>
      <c r="E212" s="100" t="e">
        <f>Eingabeblatt!M215</f>
        <v>#DIV/0!</v>
      </c>
    </row>
    <row r="213" spans="1:5" s="65" customFormat="1" ht="15" customHeight="1" x14ac:dyDescent="0.2">
      <c r="A213" s="97"/>
      <c r="B213" s="97"/>
      <c r="C213" s="99"/>
      <c r="D213" s="99"/>
      <c r="E213" s="100" t="e">
        <f>Eingabeblatt!M216</f>
        <v>#DIV/0!</v>
      </c>
    </row>
    <row r="214" spans="1:5" s="65" customFormat="1" ht="15" customHeight="1" x14ac:dyDescent="0.2">
      <c r="A214" s="97"/>
      <c r="B214" s="97"/>
      <c r="C214" s="99"/>
      <c r="D214" s="99"/>
      <c r="E214" s="100" t="e">
        <f>Eingabeblatt!M217</f>
        <v>#DIV/0!</v>
      </c>
    </row>
    <row r="215" spans="1:5" s="65" customFormat="1" ht="15" customHeight="1" x14ac:dyDescent="0.2">
      <c r="A215" s="97"/>
      <c r="B215" s="97"/>
      <c r="C215" s="99"/>
      <c r="D215" s="99"/>
      <c r="E215" s="100" t="e">
        <f>Eingabeblatt!M218</f>
        <v>#DIV/0!</v>
      </c>
    </row>
    <row r="216" spans="1:5" s="65" customFormat="1" ht="15" customHeight="1" x14ac:dyDescent="0.2">
      <c r="A216" s="97"/>
      <c r="B216" s="97"/>
      <c r="C216" s="99"/>
      <c r="D216" s="99"/>
      <c r="E216" s="100" t="e">
        <f>Eingabeblatt!M219</f>
        <v>#DIV/0!</v>
      </c>
    </row>
    <row r="217" spans="1:5" s="65" customFormat="1" ht="15" customHeight="1" x14ac:dyDescent="0.2">
      <c r="A217" s="97"/>
      <c r="B217" s="97"/>
      <c r="C217" s="99"/>
      <c r="D217" s="99"/>
      <c r="E217" s="100" t="e">
        <f>Eingabeblatt!M220</f>
        <v>#DIV/0!</v>
      </c>
    </row>
    <row r="218" spans="1:5" s="65" customFormat="1" ht="15" customHeight="1" x14ac:dyDescent="0.2">
      <c r="A218" s="97"/>
      <c r="B218" s="97"/>
      <c r="C218" s="99"/>
      <c r="D218" s="99"/>
      <c r="E218" s="100" t="e">
        <f>Eingabeblatt!M221</f>
        <v>#DIV/0!</v>
      </c>
    </row>
    <row r="219" spans="1:5" s="65" customFormat="1" ht="15" customHeight="1" x14ac:dyDescent="0.2">
      <c r="A219" s="97"/>
      <c r="B219" s="97"/>
      <c r="C219" s="99"/>
      <c r="D219" s="99"/>
      <c r="E219" s="100" t="e">
        <f>Eingabeblatt!M222</f>
        <v>#DIV/0!</v>
      </c>
    </row>
    <row r="220" spans="1:5" s="65" customFormat="1" ht="15" customHeight="1" x14ac:dyDescent="0.2">
      <c r="A220" s="97"/>
      <c r="B220" s="97"/>
      <c r="C220" s="99"/>
      <c r="D220" s="99"/>
      <c r="E220" s="100" t="e">
        <f>Eingabeblatt!M223</f>
        <v>#DIV/0!</v>
      </c>
    </row>
    <row r="221" spans="1:5" s="65" customFormat="1" ht="15" customHeight="1" x14ac:dyDescent="0.2">
      <c r="A221" s="97"/>
      <c r="B221" s="97"/>
      <c r="C221" s="99"/>
      <c r="D221" s="99"/>
      <c r="E221" s="100" t="e">
        <f>Eingabeblatt!M224</f>
        <v>#DIV/0!</v>
      </c>
    </row>
    <row r="222" spans="1:5" s="65" customFormat="1" ht="15" customHeight="1" x14ac:dyDescent="0.2">
      <c r="A222" s="97"/>
      <c r="B222" s="97"/>
      <c r="C222" s="99"/>
      <c r="D222" s="99"/>
      <c r="E222" s="100" t="e">
        <f>Eingabeblatt!M225</f>
        <v>#DIV/0!</v>
      </c>
    </row>
    <row r="223" spans="1:5" s="65" customFormat="1" ht="15" customHeight="1" x14ac:dyDescent="0.2">
      <c r="A223" s="97"/>
      <c r="B223" s="97"/>
      <c r="C223" s="99"/>
      <c r="D223" s="99"/>
      <c r="E223" s="100" t="e">
        <f>Eingabeblatt!M226</f>
        <v>#DIV/0!</v>
      </c>
    </row>
    <row r="224" spans="1:5" s="65" customFormat="1" ht="15" customHeight="1" x14ac:dyDescent="0.2">
      <c r="A224" s="97"/>
      <c r="B224" s="97"/>
      <c r="C224" s="99"/>
      <c r="D224" s="99"/>
      <c r="E224" s="100" t="e">
        <f>Eingabeblatt!M227</f>
        <v>#DIV/0!</v>
      </c>
    </row>
    <row r="225" spans="1:5" s="65" customFormat="1" ht="15" customHeight="1" x14ac:dyDescent="0.2">
      <c r="A225" s="97"/>
      <c r="B225" s="97"/>
      <c r="C225" s="99"/>
      <c r="D225" s="99"/>
      <c r="E225" s="100" t="e">
        <f>Eingabeblatt!M228</f>
        <v>#DIV/0!</v>
      </c>
    </row>
    <row r="226" spans="1:5" s="65" customFormat="1" ht="15" customHeight="1" x14ac:dyDescent="0.2">
      <c r="A226" s="97"/>
      <c r="B226" s="97"/>
      <c r="C226" s="99"/>
      <c r="D226" s="99"/>
      <c r="E226" s="100" t="e">
        <f>Eingabeblatt!M229</f>
        <v>#DIV/0!</v>
      </c>
    </row>
    <row r="227" spans="1:5" s="65" customFormat="1" ht="15" customHeight="1" x14ac:dyDescent="0.2">
      <c r="A227" s="97"/>
      <c r="B227" s="97"/>
      <c r="C227" s="99"/>
      <c r="D227" s="99"/>
      <c r="E227" s="100" t="e">
        <f>Eingabeblatt!M230</f>
        <v>#DIV/0!</v>
      </c>
    </row>
    <row r="228" spans="1:5" s="65" customFormat="1" ht="15" customHeight="1" x14ac:dyDescent="0.2">
      <c r="A228" s="97"/>
      <c r="B228" s="97"/>
      <c r="C228" s="99"/>
      <c r="D228" s="99"/>
      <c r="E228" s="100" t="e">
        <f>Eingabeblatt!M231</f>
        <v>#DIV/0!</v>
      </c>
    </row>
    <row r="229" spans="1:5" s="65" customFormat="1" ht="15" customHeight="1" x14ac:dyDescent="0.2">
      <c r="A229" s="97"/>
      <c r="B229" s="97"/>
      <c r="C229" s="99"/>
      <c r="D229" s="99"/>
      <c r="E229" s="100" t="e">
        <f>Eingabeblatt!M232</f>
        <v>#DIV/0!</v>
      </c>
    </row>
    <row r="230" spans="1:5" s="65" customFormat="1" ht="15" customHeight="1" x14ac:dyDescent="0.2">
      <c r="A230" s="97"/>
      <c r="B230" s="97"/>
      <c r="C230" s="99"/>
      <c r="D230" s="99"/>
      <c r="E230" s="100" t="e">
        <f>Eingabeblatt!M233</f>
        <v>#DIV/0!</v>
      </c>
    </row>
    <row r="231" spans="1:5" s="65" customFormat="1" ht="15" customHeight="1" x14ac:dyDescent="0.2">
      <c r="A231" s="97"/>
      <c r="B231" s="97"/>
      <c r="C231" s="99"/>
      <c r="D231" s="99"/>
      <c r="E231" s="100" t="e">
        <f>Eingabeblatt!M234</f>
        <v>#DIV/0!</v>
      </c>
    </row>
    <row r="232" spans="1:5" s="65" customFormat="1" ht="15" customHeight="1" x14ac:dyDescent="0.2">
      <c r="A232" s="97"/>
      <c r="B232" s="97"/>
      <c r="C232" s="99"/>
      <c r="D232" s="99"/>
      <c r="E232" s="100" t="e">
        <f>Eingabeblatt!M235</f>
        <v>#DIV/0!</v>
      </c>
    </row>
    <row r="233" spans="1:5" s="65" customFormat="1" ht="15" customHeight="1" x14ac:dyDescent="0.2">
      <c r="A233" s="97"/>
      <c r="B233" s="97"/>
      <c r="C233" s="99"/>
      <c r="D233" s="99"/>
      <c r="E233" s="100" t="e">
        <f>Eingabeblatt!M236</f>
        <v>#DIV/0!</v>
      </c>
    </row>
    <row r="234" spans="1:5" s="65" customFormat="1" ht="15" customHeight="1" x14ac:dyDescent="0.2">
      <c r="A234" s="97"/>
      <c r="B234" s="97"/>
      <c r="C234" s="99"/>
      <c r="D234" s="99"/>
      <c r="E234" s="100" t="e">
        <f>Eingabeblatt!M237</f>
        <v>#DIV/0!</v>
      </c>
    </row>
    <row r="235" spans="1:5" s="65" customFormat="1" ht="15" customHeight="1" x14ac:dyDescent="0.2">
      <c r="A235" s="97"/>
      <c r="B235" s="97"/>
      <c r="C235" s="99"/>
      <c r="D235" s="99"/>
      <c r="E235" s="100" t="e">
        <f>Eingabeblatt!M238</f>
        <v>#DIV/0!</v>
      </c>
    </row>
    <row r="236" spans="1:5" s="65" customFormat="1" ht="15" customHeight="1" x14ac:dyDescent="0.2">
      <c r="A236" s="97"/>
      <c r="B236" s="97"/>
      <c r="C236" s="99"/>
      <c r="D236" s="99"/>
      <c r="E236" s="100" t="e">
        <f>Eingabeblatt!M239</f>
        <v>#DIV/0!</v>
      </c>
    </row>
    <row r="237" spans="1:5" s="65" customFormat="1" ht="15" customHeight="1" x14ac:dyDescent="0.2">
      <c r="A237" s="97"/>
      <c r="B237" s="97"/>
      <c r="C237" s="99"/>
      <c r="D237" s="99"/>
      <c r="E237" s="100" t="e">
        <f>Eingabeblatt!M240</f>
        <v>#DIV/0!</v>
      </c>
    </row>
    <row r="238" spans="1:5" s="65" customFormat="1" ht="15" customHeight="1" x14ac:dyDescent="0.2">
      <c r="A238" s="97"/>
      <c r="B238" s="97"/>
      <c r="C238" s="99"/>
      <c r="D238" s="99"/>
      <c r="E238" s="100" t="e">
        <f>Eingabeblatt!M241</f>
        <v>#DIV/0!</v>
      </c>
    </row>
    <row r="239" spans="1:5" s="65" customFormat="1" ht="15" customHeight="1" x14ac:dyDescent="0.2">
      <c r="A239" s="97"/>
      <c r="B239" s="97"/>
      <c r="C239" s="99"/>
      <c r="D239" s="99"/>
      <c r="E239" s="100" t="e">
        <f>Eingabeblatt!M242</f>
        <v>#DIV/0!</v>
      </c>
    </row>
    <row r="240" spans="1:5" s="65" customFormat="1" ht="15" customHeight="1" x14ac:dyDescent="0.2">
      <c r="A240" s="97"/>
      <c r="B240" s="97"/>
      <c r="C240" s="99"/>
      <c r="D240" s="99"/>
      <c r="E240" s="100" t="e">
        <f>Eingabeblatt!M243</f>
        <v>#DIV/0!</v>
      </c>
    </row>
    <row r="241" spans="1:5" s="65" customFormat="1" ht="15" customHeight="1" x14ac:dyDescent="0.2">
      <c r="A241" s="97"/>
      <c r="B241" s="97"/>
      <c r="C241" s="99"/>
      <c r="D241" s="99"/>
      <c r="E241" s="100" t="e">
        <f>Eingabeblatt!M244</f>
        <v>#DIV/0!</v>
      </c>
    </row>
    <row r="242" spans="1:5" s="65" customFormat="1" ht="15" customHeight="1" x14ac:dyDescent="0.2">
      <c r="A242" s="97"/>
      <c r="B242" s="97"/>
      <c r="C242" s="99"/>
      <c r="D242" s="99"/>
      <c r="E242" s="100" t="e">
        <f>Eingabeblatt!M245</f>
        <v>#DIV/0!</v>
      </c>
    </row>
    <row r="243" spans="1:5" s="65" customFormat="1" ht="15" customHeight="1" x14ac:dyDescent="0.2">
      <c r="A243" s="97"/>
      <c r="B243" s="97"/>
      <c r="C243" s="99"/>
      <c r="D243" s="99"/>
      <c r="E243" s="100" t="e">
        <f>Eingabeblatt!M246</f>
        <v>#DIV/0!</v>
      </c>
    </row>
    <row r="244" spans="1:5" s="65" customFormat="1" ht="15" customHeight="1" x14ac:dyDescent="0.2">
      <c r="A244" s="97"/>
      <c r="B244" s="97"/>
      <c r="C244" s="99"/>
      <c r="D244" s="99"/>
      <c r="E244" s="100" t="e">
        <f>Eingabeblatt!M247</f>
        <v>#DIV/0!</v>
      </c>
    </row>
    <row r="245" spans="1:5" s="65" customFormat="1" ht="15" customHeight="1" x14ac:dyDescent="0.2">
      <c r="A245" s="97"/>
      <c r="B245" s="97"/>
      <c r="C245" s="99"/>
      <c r="D245" s="99"/>
      <c r="E245" s="100" t="e">
        <f>Eingabeblatt!M248</f>
        <v>#DIV/0!</v>
      </c>
    </row>
    <row r="246" spans="1:5" s="65" customFormat="1" ht="15" customHeight="1" x14ac:dyDescent="0.2">
      <c r="A246" s="97"/>
      <c r="B246" s="97"/>
      <c r="C246" s="99"/>
      <c r="D246" s="99"/>
      <c r="E246" s="100" t="e">
        <f>Eingabeblatt!M249</f>
        <v>#DIV/0!</v>
      </c>
    </row>
    <row r="247" spans="1:5" s="65" customFormat="1" ht="15" customHeight="1" x14ac:dyDescent="0.2">
      <c r="A247" s="97"/>
      <c r="B247" s="97"/>
      <c r="C247" s="99"/>
      <c r="D247" s="99"/>
      <c r="E247" s="100" t="e">
        <f>Eingabeblatt!M250</f>
        <v>#DIV/0!</v>
      </c>
    </row>
    <row r="248" spans="1:5" s="65" customFormat="1" ht="15" customHeight="1" x14ac:dyDescent="0.2">
      <c r="A248" s="97"/>
      <c r="B248" s="97"/>
      <c r="C248" s="99"/>
      <c r="D248" s="99"/>
      <c r="E248" s="100" t="e">
        <f>Eingabeblatt!M251</f>
        <v>#DIV/0!</v>
      </c>
    </row>
    <row r="249" spans="1:5" s="65" customFormat="1" ht="15" customHeight="1" x14ac:dyDescent="0.2">
      <c r="A249" s="97"/>
      <c r="B249" s="97"/>
      <c r="C249" s="99"/>
      <c r="D249" s="99"/>
      <c r="E249" s="100" t="e">
        <f>Eingabeblatt!M252</f>
        <v>#DIV/0!</v>
      </c>
    </row>
    <row r="250" spans="1:5" s="65" customFormat="1" ht="15" customHeight="1" x14ac:dyDescent="0.2">
      <c r="A250" s="97"/>
      <c r="B250" s="97"/>
      <c r="C250" s="99"/>
      <c r="D250" s="99"/>
      <c r="E250" s="100" t="e">
        <f>Eingabeblatt!M253</f>
        <v>#DIV/0!</v>
      </c>
    </row>
    <row r="251" spans="1:5" s="65" customFormat="1" ht="15" customHeight="1" x14ac:dyDescent="0.2">
      <c r="A251" s="97"/>
      <c r="B251" s="97"/>
      <c r="C251" s="99"/>
      <c r="D251" s="99"/>
      <c r="E251" s="100" t="e">
        <f>Eingabeblatt!M254</f>
        <v>#DIV/0!</v>
      </c>
    </row>
    <row r="252" spans="1:5" s="65" customFormat="1" ht="15" customHeight="1" x14ac:dyDescent="0.2">
      <c r="A252" s="97"/>
      <c r="B252" s="97"/>
      <c r="C252" s="99"/>
      <c r="D252" s="99"/>
      <c r="E252" s="100" t="e">
        <f>Eingabeblatt!M255</f>
        <v>#DIV/0!</v>
      </c>
    </row>
    <row r="253" spans="1:5" s="65" customFormat="1" ht="15" customHeight="1" x14ac:dyDescent="0.2">
      <c r="A253" s="97"/>
      <c r="B253" s="97"/>
      <c r="C253" s="99"/>
      <c r="D253" s="99"/>
      <c r="E253" s="100" t="e">
        <f>Eingabeblatt!M256</f>
        <v>#DIV/0!</v>
      </c>
    </row>
    <row r="254" spans="1:5" s="65" customFormat="1" ht="15" customHeight="1" x14ac:dyDescent="0.2">
      <c r="A254" s="97"/>
      <c r="B254" s="97"/>
      <c r="C254" s="99"/>
      <c r="D254" s="99"/>
      <c r="E254" s="100" t="e">
        <f>Eingabeblatt!M257</f>
        <v>#DIV/0!</v>
      </c>
    </row>
    <row r="255" spans="1:5" s="65" customFormat="1" ht="15" customHeight="1" x14ac:dyDescent="0.2">
      <c r="A255" s="97"/>
      <c r="B255" s="97"/>
      <c r="C255" s="99"/>
      <c r="D255" s="99"/>
      <c r="E255" s="100" t="e">
        <f>Eingabeblatt!M258</f>
        <v>#DIV/0!</v>
      </c>
    </row>
    <row r="256" spans="1:5" s="65" customFormat="1" ht="15" customHeight="1" x14ac:dyDescent="0.2">
      <c r="A256" s="97"/>
      <c r="B256" s="97"/>
      <c r="C256" s="99"/>
      <c r="D256" s="99"/>
      <c r="E256" s="100" t="e">
        <f>Eingabeblatt!M259</f>
        <v>#DIV/0!</v>
      </c>
    </row>
    <row r="257" spans="1:5" s="65" customFormat="1" ht="15" customHeight="1" x14ac:dyDescent="0.2">
      <c r="A257" s="97"/>
      <c r="B257" s="97"/>
      <c r="C257" s="99"/>
      <c r="D257" s="99"/>
      <c r="E257" s="100" t="e">
        <f>Eingabeblatt!M260</f>
        <v>#DIV/0!</v>
      </c>
    </row>
    <row r="258" spans="1:5" s="65" customFormat="1" ht="15" customHeight="1" x14ac:dyDescent="0.2">
      <c r="A258" s="97"/>
      <c r="B258" s="97"/>
      <c r="C258" s="99"/>
      <c r="D258" s="99"/>
      <c r="E258" s="100" t="e">
        <f>Eingabeblatt!M261</f>
        <v>#DIV/0!</v>
      </c>
    </row>
    <row r="259" spans="1:5" s="65" customFormat="1" ht="15" customHeight="1" x14ac:dyDescent="0.2">
      <c r="A259" s="97"/>
      <c r="B259" s="97"/>
      <c r="C259" s="99"/>
      <c r="D259" s="99"/>
      <c r="E259" s="100" t="e">
        <f>Eingabeblatt!M262</f>
        <v>#DIV/0!</v>
      </c>
    </row>
    <row r="260" spans="1:5" s="65" customFormat="1" ht="15" customHeight="1" x14ac:dyDescent="0.2">
      <c r="A260" s="97"/>
      <c r="B260" s="97"/>
      <c r="C260" s="99"/>
      <c r="D260" s="99"/>
      <c r="E260" s="100" t="e">
        <f>Eingabeblatt!M263</f>
        <v>#DIV/0!</v>
      </c>
    </row>
    <row r="261" spans="1:5" s="65" customFormat="1" ht="15" customHeight="1" x14ac:dyDescent="0.2">
      <c r="A261" s="97"/>
      <c r="B261" s="97"/>
      <c r="C261" s="99"/>
      <c r="D261" s="99"/>
      <c r="E261" s="100" t="e">
        <f>Eingabeblatt!M264</f>
        <v>#DIV/0!</v>
      </c>
    </row>
    <row r="262" spans="1:5" s="65" customFormat="1" ht="15" customHeight="1" x14ac:dyDescent="0.2">
      <c r="A262" s="97"/>
      <c r="B262" s="97"/>
      <c r="C262" s="99"/>
      <c r="D262" s="99"/>
      <c r="E262" s="100" t="e">
        <f>Eingabeblatt!M265</f>
        <v>#DIV/0!</v>
      </c>
    </row>
    <row r="263" spans="1:5" s="65" customFormat="1" ht="15" customHeight="1" x14ac:dyDescent="0.2">
      <c r="A263" s="97"/>
      <c r="B263" s="97"/>
      <c r="C263" s="99"/>
      <c r="D263" s="99"/>
      <c r="E263" s="100" t="e">
        <f>Eingabeblatt!M266</f>
        <v>#DIV/0!</v>
      </c>
    </row>
    <row r="264" spans="1:5" s="65" customFormat="1" ht="15" customHeight="1" x14ac:dyDescent="0.2">
      <c r="A264" s="97"/>
      <c r="B264" s="97"/>
      <c r="C264" s="99"/>
      <c r="D264" s="99"/>
      <c r="E264" s="100" t="e">
        <f>Eingabeblatt!M267</f>
        <v>#DIV/0!</v>
      </c>
    </row>
    <row r="265" spans="1:5" s="65" customFormat="1" ht="15" customHeight="1" x14ac:dyDescent="0.2">
      <c r="A265" s="97"/>
      <c r="B265" s="97"/>
      <c r="C265" s="99"/>
      <c r="D265" s="99"/>
      <c r="E265" s="100" t="e">
        <f>Eingabeblatt!M268</f>
        <v>#DIV/0!</v>
      </c>
    </row>
    <row r="266" spans="1:5" s="65" customFormat="1" ht="15" customHeight="1" x14ac:dyDescent="0.2">
      <c r="A266" s="97"/>
      <c r="B266" s="97"/>
      <c r="C266" s="99"/>
      <c r="D266" s="99"/>
      <c r="E266" s="100" t="e">
        <f>Eingabeblatt!M269</f>
        <v>#DIV/0!</v>
      </c>
    </row>
    <row r="267" spans="1:5" s="65" customFormat="1" ht="15" customHeight="1" x14ac:dyDescent="0.2">
      <c r="A267" s="97"/>
      <c r="B267" s="97"/>
      <c r="C267" s="99"/>
      <c r="D267" s="99"/>
      <c r="E267" s="100" t="e">
        <f>Eingabeblatt!M270</f>
        <v>#DIV/0!</v>
      </c>
    </row>
    <row r="268" spans="1:5" s="65" customFormat="1" ht="15" customHeight="1" x14ac:dyDescent="0.2">
      <c r="A268" s="97"/>
      <c r="B268" s="97"/>
      <c r="C268" s="99"/>
      <c r="D268" s="99"/>
      <c r="E268" s="100" t="e">
        <f>Eingabeblatt!M271</f>
        <v>#DIV/0!</v>
      </c>
    </row>
    <row r="269" spans="1:5" s="65" customFormat="1" ht="15" customHeight="1" x14ac:dyDescent="0.2">
      <c r="A269" s="97"/>
      <c r="B269" s="97"/>
      <c r="C269" s="99"/>
      <c r="D269" s="99"/>
      <c r="E269" s="100" t="e">
        <f>Eingabeblatt!M272</f>
        <v>#DIV/0!</v>
      </c>
    </row>
    <row r="270" spans="1:5" s="65" customFormat="1" ht="15" customHeight="1" x14ac:dyDescent="0.2">
      <c r="A270" s="97"/>
      <c r="B270" s="97"/>
      <c r="C270" s="99"/>
      <c r="D270" s="99"/>
      <c r="E270" s="100" t="e">
        <f>Eingabeblatt!M273</f>
        <v>#DIV/0!</v>
      </c>
    </row>
    <row r="271" spans="1:5" s="65" customFormat="1" ht="15" customHeight="1" x14ac:dyDescent="0.2">
      <c r="A271" s="97"/>
      <c r="B271" s="97"/>
      <c r="C271" s="99"/>
      <c r="D271" s="99"/>
      <c r="E271" s="100" t="e">
        <f>Eingabeblatt!M274</f>
        <v>#DIV/0!</v>
      </c>
    </row>
    <row r="272" spans="1:5" s="65" customFormat="1" ht="15" customHeight="1" x14ac:dyDescent="0.2">
      <c r="A272" s="97"/>
      <c r="B272" s="97"/>
      <c r="C272" s="99"/>
      <c r="D272" s="99"/>
      <c r="E272" s="100" t="e">
        <f>Eingabeblatt!M275</f>
        <v>#DIV/0!</v>
      </c>
    </row>
    <row r="273" spans="1:5" s="65" customFormat="1" ht="15" customHeight="1" x14ac:dyDescent="0.2">
      <c r="A273" s="97"/>
      <c r="B273" s="97"/>
      <c r="C273" s="99"/>
      <c r="D273" s="99"/>
      <c r="E273" s="100" t="e">
        <f>Eingabeblatt!M276</f>
        <v>#DIV/0!</v>
      </c>
    </row>
    <row r="274" spans="1:5" s="65" customFormat="1" ht="15" customHeight="1" x14ac:dyDescent="0.2">
      <c r="A274" s="97"/>
      <c r="B274" s="97"/>
      <c r="C274" s="99"/>
      <c r="D274" s="99"/>
      <c r="E274" s="100" t="e">
        <f>Eingabeblatt!M277</f>
        <v>#DIV/0!</v>
      </c>
    </row>
    <row r="275" spans="1:5" s="65" customFormat="1" ht="15" customHeight="1" x14ac:dyDescent="0.2">
      <c r="A275" s="97"/>
      <c r="B275" s="97"/>
      <c r="C275" s="99"/>
      <c r="D275" s="99"/>
      <c r="E275" s="100" t="e">
        <f>Eingabeblatt!M278</f>
        <v>#DIV/0!</v>
      </c>
    </row>
    <row r="276" spans="1:5" s="65" customFormat="1" ht="15" customHeight="1" x14ac:dyDescent="0.2">
      <c r="A276" s="97"/>
      <c r="B276" s="97"/>
      <c r="C276" s="99"/>
      <c r="D276" s="99"/>
      <c r="E276" s="100" t="e">
        <f>Eingabeblatt!M279</f>
        <v>#DIV/0!</v>
      </c>
    </row>
    <row r="277" spans="1:5" s="65" customFormat="1" ht="15" customHeight="1" x14ac:dyDescent="0.2">
      <c r="A277" s="97"/>
      <c r="B277" s="97"/>
      <c r="C277" s="99"/>
      <c r="D277" s="99"/>
      <c r="E277" s="100" t="e">
        <f>Eingabeblatt!M280</f>
        <v>#DIV/0!</v>
      </c>
    </row>
    <row r="278" spans="1:5" s="65" customFormat="1" ht="15" customHeight="1" x14ac:dyDescent="0.2">
      <c r="A278" s="97"/>
      <c r="B278" s="97"/>
      <c r="C278" s="99"/>
      <c r="D278" s="99"/>
      <c r="E278" s="100" t="e">
        <f>Eingabeblatt!M281</f>
        <v>#DIV/0!</v>
      </c>
    </row>
    <row r="279" spans="1:5" s="65" customFormat="1" ht="15" customHeight="1" x14ac:dyDescent="0.2">
      <c r="A279" s="97"/>
      <c r="B279" s="97"/>
      <c r="C279" s="99"/>
      <c r="D279" s="99"/>
      <c r="E279" s="100" t="e">
        <f>Eingabeblatt!M282</f>
        <v>#DIV/0!</v>
      </c>
    </row>
    <row r="280" spans="1:5" s="65" customFormat="1" ht="15" customHeight="1" x14ac:dyDescent="0.2">
      <c r="A280" s="97"/>
      <c r="B280" s="97"/>
      <c r="C280" s="99"/>
      <c r="D280" s="99"/>
      <c r="E280" s="100" t="e">
        <f>Eingabeblatt!M283</f>
        <v>#DIV/0!</v>
      </c>
    </row>
    <row r="281" spans="1:5" s="65" customFormat="1" ht="15" customHeight="1" x14ac:dyDescent="0.2">
      <c r="A281" s="97"/>
      <c r="B281" s="97"/>
      <c r="C281" s="99"/>
      <c r="D281" s="99"/>
      <c r="E281" s="100" t="e">
        <f>Eingabeblatt!M284</f>
        <v>#DIV/0!</v>
      </c>
    </row>
    <row r="282" spans="1:5" s="65" customFormat="1" ht="15" customHeight="1" x14ac:dyDescent="0.2">
      <c r="A282" s="97"/>
      <c r="B282" s="97"/>
      <c r="C282" s="99"/>
      <c r="D282" s="99"/>
      <c r="E282" s="100" t="e">
        <f>Eingabeblatt!M285</f>
        <v>#DIV/0!</v>
      </c>
    </row>
    <row r="283" spans="1:5" s="65" customFormat="1" ht="15" customHeight="1" x14ac:dyDescent="0.2">
      <c r="A283" s="97"/>
      <c r="B283" s="97"/>
      <c r="C283" s="99"/>
      <c r="D283" s="99"/>
      <c r="E283" s="100" t="e">
        <f>Eingabeblatt!M286</f>
        <v>#DIV/0!</v>
      </c>
    </row>
    <row r="284" spans="1:5" s="65" customFormat="1" ht="15" customHeight="1" x14ac:dyDescent="0.2">
      <c r="A284" s="97"/>
      <c r="B284" s="97"/>
      <c r="C284" s="99"/>
      <c r="D284" s="99"/>
      <c r="E284" s="100" t="e">
        <f>Eingabeblatt!M287</f>
        <v>#DIV/0!</v>
      </c>
    </row>
    <row r="285" spans="1:5" s="65" customFormat="1" ht="15" customHeight="1" x14ac:dyDescent="0.2">
      <c r="A285" s="97"/>
      <c r="B285" s="97"/>
      <c r="C285" s="99"/>
      <c r="D285" s="99"/>
      <c r="E285" s="100" t="e">
        <f>Eingabeblatt!M288</f>
        <v>#DIV/0!</v>
      </c>
    </row>
    <row r="286" spans="1:5" s="65" customFormat="1" ht="15" customHeight="1" x14ac:dyDescent="0.2">
      <c r="A286" s="97"/>
      <c r="B286" s="97"/>
      <c r="C286" s="99"/>
      <c r="D286" s="99"/>
      <c r="E286" s="100" t="e">
        <f>Eingabeblatt!M289</f>
        <v>#DIV/0!</v>
      </c>
    </row>
    <row r="287" spans="1:5" s="65" customFormat="1" ht="15" customHeight="1" x14ac:dyDescent="0.2">
      <c r="A287" s="97"/>
      <c r="B287" s="97"/>
      <c r="C287" s="99"/>
      <c r="D287" s="99"/>
      <c r="E287" s="100" t="e">
        <f>Eingabeblatt!M290</f>
        <v>#DIV/0!</v>
      </c>
    </row>
    <row r="288" spans="1:5" s="65" customFormat="1" ht="15" customHeight="1" x14ac:dyDescent="0.2">
      <c r="A288" s="97"/>
      <c r="B288" s="97"/>
      <c r="C288" s="99"/>
      <c r="D288" s="99"/>
      <c r="E288" s="100" t="e">
        <f>Eingabeblatt!M291</f>
        <v>#DIV/0!</v>
      </c>
    </row>
    <row r="289" spans="1:5" s="65" customFormat="1" ht="15" customHeight="1" x14ac:dyDescent="0.2">
      <c r="A289" s="97"/>
      <c r="B289" s="97"/>
      <c r="C289" s="99"/>
      <c r="D289" s="99"/>
      <c r="E289" s="100" t="e">
        <f>Eingabeblatt!M292</f>
        <v>#DIV/0!</v>
      </c>
    </row>
    <row r="290" spans="1:5" s="65" customFormat="1" ht="15" customHeight="1" x14ac:dyDescent="0.2">
      <c r="A290" s="97"/>
      <c r="B290" s="97"/>
      <c r="C290" s="99"/>
      <c r="D290" s="99"/>
      <c r="E290" s="100" t="e">
        <f>Eingabeblatt!M293</f>
        <v>#DIV/0!</v>
      </c>
    </row>
    <row r="291" spans="1:5" s="65" customFormat="1" ht="15" customHeight="1" x14ac:dyDescent="0.2">
      <c r="A291" s="97"/>
      <c r="B291" s="97"/>
      <c r="C291" s="99"/>
      <c r="D291" s="99"/>
      <c r="E291" s="100" t="e">
        <f>Eingabeblatt!M294</f>
        <v>#DIV/0!</v>
      </c>
    </row>
    <row r="292" spans="1:5" s="65" customFormat="1" ht="15" customHeight="1" x14ac:dyDescent="0.2">
      <c r="A292" s="97"/>
      <c r="B292" s="97"/>
      <c r="C292" s="99"/>
      <c r="D292" s="99"/>
      <c r="E292" s="100" t="e">
        <f>Eingabeblatt!M295</f>
        <v>#DIV/0!</v>
      </c>
    </row>
    <row r="293" spans="1:5" s="65" customFormat="1" ht="15" customHeight="1" x14ac:dyDescent="0.2">
      <c r="A293" s="97"/>
      <c r="B293" s="97"/>
      <c r="C293" s="99"/>
      <c r="D293" s="99"/>
      <c r="E293" s="100" t="e">
        <f>Eingabeblatt!M296</f>
        <v>#DIV/0!</v>
      </c>
    </row>
    <row r="294" spans="1:5" s="65" customFormat="1" ht="15" customHeight="1" x14ac:dyDescent="0.2">
      <c r="A294" s="97"/>
      <c r="B294" s="97"/>
      <c r="C294" s="99"/>
      <c r="D294" s="99"/>
      <c r="E294" s="100" t="e">
        <f>Eingabeblatt!M297</f>
        <v>#DIV/0!</v>
      </c>
    </row>
    <row r="295" spans="1:5" s="65" customFormat="1" ht="15" customHeight="1" x14ac:dyDescent="0.2">
      <c r="A295" s="97"/>
      <c r="B295" s="97"/>
      <c r="C295" s="99"/>
      <c r="D295" s="99"/>
      <c r="E295" s="100" t="e">
        <f>Eingabeblatt!M298</f>
        <v>#DIV/0!</v>
      </c>
    </row>
    <row r="296" spans="1:5" s="65" customFormat="1" ht="15" customHeight="1" x14ac:dyDescent="0.2">
      <c r="A296" s="97"/>
      <c r="B296" s="97"/>
      <c r="C296" s="99"/>
      <c r="D296" s="99"/>
      <c r="E296" s="100" t="e">
        <f>Eingabeblatt!M299</f>
        <v>#DIV/0!</v>
      </c>
    </row>
    <row r="297" spans="1:5" s="65" customFormat="1" ht="15" customHeight="1" x14ac:dyDescent="0.2">
      <c r="A297" s="97"/>
      <c r="B297" s="97"/>
      <c r="C297" s="99"/>
      <c r="D297" s="99"/>
      <c r="E297" s="100" t="e">
        <f>Eingabeblatt!M300</f>
        <v>#DIV/0!</v>
      </c>
    </row>
    <row r="298" spans="1:5" s="65" customFormat="1" ht="15" customHeight="1" x14ac:dyDescent="0.2">
      <c r="A298" s="97"/>
      <c r="B298" s="97"/>
      <c r="C298" s="99"/>
      <c r="D298" s="99"/>
      <c r="E298" s="100" t="e">
        <f>Eingabeblatt!M301</f>
        <v>#DIV/0!</v>
      </c>
    </row>
    <row r="299" spans="1:5" s="65" customFormat="1" ht="15" customHeight="1" x14ac:dyDescent="0.2">
      <c r="A299" s="97"/>
      <c r="B299" s="97"/>
      <c r="C299" s="99"/>
      <c r="D299" s="99"/>
      <c r="E299" s="100" t="e">
        <f>Eingabeblatt!M302</f>
        <v>#DIV/0!</v>
      </c>
    </row>
    <row r="300" spans="1:5" s="65" customFormat="1" ht="15" customHeight="1" x14ac:dyDescent="0.2">
      <c r="A300" s="97"/>
      <c r="B300" s="97"/>
      <c r="C300" s="99"/>
      <c r="D300" s="99"/>
      <c r="E300" s="100" t="e">
        <f>Eingabeblatt!M303</f>
        <v>#DIV/0!</v>
      </c>
    </row>
    <row r="301" spans="1:5" s="65" customFormat="1" ht="15" customHeight="1" x14ac:dyDescent="0.2">
      <c r="A301" s="97"/>
      <c r="B301" s="97"/>
      <c r="C301" s="99"/>
      <c r="D301" s="99"/>
      <c r="E301" s="100" t="e">
        <f>Eingabeblatt!M304</f>
        <v>#DIV/0!</v>
      </c>
    </row>
    <row r="302" spans="1:5" s="65" customFormat="1" ht="15" customHeight="1" x14ac:dyDescent="0.2">
      <c r="A302" s="97"/>
      <c r="B302" s="97"/>
      <c r="C302" s="99"/>
      <c r="D302" s="99"/>
      <c r="E302" s="100" t="e">
        <f>Eingabeblatt!M305</f>
        <v>#DIV/0!</v>
      </c>
    </row>
    <row r="303" spans="1:5" s="65" customFormat="1" ht="15" customHeight="1" x14ac:dyDescent="0.2">
      <c r="A303" s="97"/>
      <c r="B303" s="97"/>
      <c r="C303" s="99"/>
      <c r="D303" s="99"/>
      <c r="E303" s="100" t="e">
        <f>Eingabeblatt!M306</f>
        <v>#DIV/0!</v>
      </c>
    </row>
    <row r="304" spans="1:5" s="65" customFormat="1" ht="15" customHeight="1" x14ac:dyDescent="0.2">
      <c r="A304" s="97"/>
      <c r="B304" s="97"/>
      <c r="C304" s="99"/>
      <c r="D304" s="99"/>
      <c r="E304" s="100" t="e">
        <f>Eingabeblatt!M307</f>
        <v>#DIV/0!</v>
      </c>
    </row>
    <row r="305" spans="1:5" s="65" customFormat="1" ht="15" customHeight="1" x14ac:dyDescent="0.2">
      <c r="A305" s="97"/>
      <c r="B305" s="97"/>
      <c r="C305" s="99"/>
      <c r="D305" s="99"/>
      <c r="E305" s="100" t="e">
        <f>Eingabeblatt!M308</f>
        <v>#DIV/0!</v>
      </c>
    </row>
    <row r="306" spans="1:5" s="65" customFormat="1" ht="15" customHeight="1" x14ac:dyDescent="0.2">
      <c r="A306" s="97"/>
      <c r="B306" s="97"/>
      <c r="C306" s="99"/>
      <c r="D306" s="99"/>
      <c r="E306" s="100" t="e">
        <f>Eingabeblatt!M309</f>
        <v>#DIV/0!</v>
      </c>
    </row>
    <row r="307" spans="1:5" s="65" customFormat="1" ht="15" customHeight="1" x14ac:dyDescent="0.2">
      <c r="A307" s="97"/>
      <c r="B307" s="97"/>
      <c r="C307" s="99"/>
      <c r="D307" s="99"/>
      <c r="E307" s="100" t="e">
        <f>Eingabeblatt!M310</f>
        <v>#DIV/0!</v>
      </c>
    </row>
    <row r="308" spans="1:5" s="65" customFormat="1" ht="15" customHeight="1" x14ac:dyDescent="0.2">
      <c r="A308" s="97"/>
      <c r="B308" s="97"/>
      <c r="C308" s="99"/>
      <c r="D308" s="99"/>
      <c r="E308" s="100" t="e">
        <f>Eingabeblatt!M311</f>
        <v>#DIV/0!</v>
      </c>
    </row>
    <row r="309" spans="1:5" s="65" customFormat="1" ht="15" customHeight="1" x14ac:dyDescent="0.2">
      <c r="A309" s="97"/>
      <c r="B309" s="97"/>
      <c r="C309" s="99"/>
      <c r="D309" s="99"/>
      <c r="E309" s="100" t="e">
        <f>Eingabeblatt!M312</f>
        <v>#DIV/0!</v>
      </c>
    </row>
    <row r="310" spans="1:5" s="65" customFormat="1" ht="15" customHeight="1" x14ac:dyDescent="0.2">
      <c r="A310" s="97"/>
      <c r="B310" s="97"/>
      <c r="C310" s="99"/>
      <c r="D310" s="99"/>
      <c r="E310" s="100" t="e">
        <f>Eingabeblatt!M313</f>
        <v>#DIV/0!</v>
      </c>
    </row>
    <row r="311" spans="1:5" s="65" customFormat="1" ht="15" customHeight="1" x14ac:dyDescent="0.2">
      <c r="A311" s="97"/>
      <c r="B311" s="97"/>
      <c r="C311" s="99"/>
      <c r="D311" s="99"/>
      <c r="E311" s="100" t="e">
        <f>Eingabeblatt!M314</f>
        <v>#DIV/0!</v>
      </c>
    </row>
    <row r="312" spans="1:5" s="65" customFormat="1" ht="15" customHeight="1" x14ac:dyDescent="0.2">
      <c r="A312" s="97"/>
      <c r="B312" s="97"/>
      <c r="C312" s="99"/>
      <c r="D312" s="99"/>
      <c r="E312" s="100" t="e">
        <f>Eingabeblatt!M315</f>
        <v>#DIV/0!</v>
      </c>
    </row>
    <row r="313" spans="1:5" s="65" customFormat="1" ht="15" customHeight="1" x14ac:dyDescent="0.2">
      <c r="A313" s="97"/>
      <c r="B313" s="97"/>
      <c r="C313" s="99"/>
      <c r="D313" s="99"/>
      <c r="E313" s="100" t="e">
        <f>Eingabeblatt!M316</f>
        <v>#DIV/0!</v>
      </c>
    </row>
    <row r="314" spans="1:5" s="65" customFormat="1" ht="15" customHeight="1" x14ac:dyDescent="0.2">
      <c r="A314" s="97"/>
      <c r="B314" s="97"/>
      <c r="C314" s="99"/>
      <c r="D314" s="99"/>
      <c r="E314" s="100" t="e">
        <f>Eingabeblatt!M317</f>
        <v>#DIV/0!</v>
      </c>
    </row>
    <row r="315" spans="1:5" s="65" customFormat="1" ht="15" customHeight="1" x14ac:dyDescent="0.2">
      <c r="A315" s="97"/>
      <c r="B315" s="97"/>
      <c r="C315" s="99"/>
      <c r="D315" s="99"/>
      <c r="E315" s="100" t="e">
        <f>Eingabeblatt!M318</f>
        <v>#DIV/0!</v>
      </c>
    </row>
    <row r="316" spans="1:5" s="65" customFormat="1" ht="15" customHeight="1" x14ac:dyDescent="0.2">
      <c r="A316" s="97"/>
      <c r="B316" s="97"/>
      <c r="C316" s="99"/>
      <c r="D316" s="99"/>
      <c r="E316" s="100" t="e">
        <f>Eingabeblatt!M319</f>
        <v>#DIV/0!</v>
      </c>
    </row>
    <row r="317" spans="1:5" s="65" customFormat="1" ht="15" customHeight="1" x14ac:dyDescent="0.2">
      <c r="A317" s="97"/>
      <c r="B317" s="97"/>
      <c r="C317" s="99"/>
      <c r="D317" s="99"/>
      <c r="E317" s="100" t="e">
        <f>Eingabeblatt!M320</f>
        <v>#DIV/0!</v>
      </c>
    </row>
    <row r="318" spans="1:5" s="65" customFormat="1" ht="15" customHeight="1" x14ac:dyDescent="0.2">
      <c r="A318" s="97"/>
      <c r="B318" s="97"/>
      <c r="C318" s="99"/>
      <c r="D318" s="99"/>
      <c r="E318" s="100" t="e">
        <f>Eingabeblatt!M321</f>
        <v>#DIV/0!</v>
      </c>
    </row>
    <row r="319" spans="1:5" s="65" customFormat="1" ht="15" customHeight="1" x14ac:dyDescent="0.2">
      <c r="A319" s="97"/>
      <c r="B319" s="97"/>
      <c r="C319" s="99"/>
      <c r="D319" s="99"/>
      <c r="E319" s="100" t="e">
        <f>Eingabeblatt!M322</f>
        <v>#DIV/0!</v>
      </c>
    </row>
    <row r="320" spans="1:5" s="65" customFormat="1" ht="15" customHeight="1" x14ac:dyDescent="0.2">
      <c r="A320" s="97"/>
      <c r="B320" s="97"/>
      <c r="C320" s="99"/>
      <c r="D320" s="99"/>
      <c r="E320" s="100" t="e">
        <f>Eingabeblatt!M323</f>
        <v>#DIV/0!</v>
      </c>
    </row>
    <row r="321" spans="1:5" s="65" customFormat="1" ht="15" customHeight="1" x14ac:dyDescent="0.2">
      <c r="A321" s="97"/>
      <c r="B321" s="97"/>
      <c r="C321" s="99"/>
      <c r="D321" s="99"/>
      <c r="E321" s="100" t="e">
        <f>Eingabeblatt!M324</f>
        <v>#DIV/0!</v>
      </c>
    </row>
    <row r="322" spans="1:5" s="65" customFormat="1" ht="15" customHeight="1" x14ac:dyDescent="0.2">
      <c r="A322" s="97"/>
      <c r="B322" s="97"/>
      <c r="C322" s="99"/>
      <c r="D322" s="99"/>
      <c r="E322" s="100" t="e">
        <f>Eingabeblatt!M325</f>
        <v>#DIV/0!</v>
      </c>
    </row>
    <row r="323" spans="1:5" s="65" customFormat="1" ht="15" customHeight="1" x14ac:dyDescent="0.2">
      <c r="A323" s="97"/>
      <c r="B323" s="97"/>
      <c r="C323" s="99"/>
      <c r="D323" s="99"/>
      <c r="E323" s="100" t="e">
        <f>Eingabeblatt!M326</f>
        <v>#DIV/0!</v>
      </c>
    </row>
    <row r="324" spans="1:5" s="65" customFormat="1" ht="15" customHeight="1" x14ac:dyDescent="0.2">
      <c r="A324" s="97"/>
      <c r="B324" s="97"/>
      <c r="C324" s="99"/>
      <c r="D324" s="99"/>
      <c r="E324" s="100" t="e">
        <f>Eingabeblatt!M327</f>
        <v>#DIV/0!</v>
      </c>
    </row>
    <row r="325" spans="1:5" s="65" customFormat="1" ht="15" customHeight="1" x14ac:dyDescent="0.2">
      <c r="A325" s="97"/>
      <c r="B325" s="97"/>
      <c r="C325" s="99"/>
      <c r="D325" s="99"/>
      <c r="E325" s="100" t="e">
        <f>Eingabeblatt!M328</f>
        <v>#DIV/0!</v>
      </c>
    </row>
    <row r="326" spans="1:5" s="65" customFormat="1" ht="15" customHeight="1" x14ac:dyDescent="0.2">
      <c r="A326" s="97"/>
      <c r="B326" s="97"/>
      <c r="C326" s="99"/>
      <c r="D326" s="99"/>
      <c r="E326" s="100" t="e">
        <f>Eingabeblatt!M329</f>
        <v>#DIV/0!</v>
      </c>
    </row>
    <row r="327" spans="1:5" s="65" customFormat="1" ht="15" customHeight="1" x14ac:dyDescent="0.2">
      <c r="A327" s="97"/>
      <c r="B327" s="97"/>
      <c r="C327" s="99"/>
      <c r="D327" s="99"/>
      <c r="E327" s="100" t="e">
        <f>Eingabeblatt!M330</f>
        <v>#DIV/0!</v>
      </c>
    </row>
    <row r="328" spans="1:5" s="65" customFormat="1" ht="15" customHeight="1" x14ac:dyDescent="0.2">
      <c r="A328" s="97"/>
      <c r="B328" s="97"/>
      <c r="C328" s="99"/>
      <c r="D328" s="99"/>
      <c r="E328" s="100" t="e">
        <f>Eingabeblatt!M331</f>
        <v>#DIV/0!</v>
      </c>
    </row>
    <row r="329" spans="1:5" s="65" customFormat="1" ht="15" customHeight="1" x14ac:dyDescent="0.2">
      <c r="A329" s="97"/>
      <c r="B329" s="97"/>
      <c r="C329" s="99"/>
      <c r="D329" s="99"/>
      <c r="E329" s="100" t="e">
        <f>Eingabeblatt!M332</f>
        <v>#DIV/0!</v>
      </c>
    </row>
    <row r="330" spans="1:5" s="65" customFormat="1" ht="15" customHeight="1" x14ac:dyDescent="0.2">
      <c r="A330" s="97"/>
      <c r="B330" s="97"/>
      <c r="C330" s="99"/>
      <c r="D330" s="99"/>
      <c r="E330" s="100" t="e">
        <f>Eingabeblatt!M333</f>
        <v>#DIV/0!</v>
      </c>
    </row>
    <row r="331" spans="1:5" s="65" customFormat="1" ht="15" customHeight="1" x14ac:dyDescent="0.2">
      <c r="A331" s="97"/>
      <c r="B331" s="97"/>
      <c r="C331" s="99"/>
      <c r="D331" s="99"/>
      <c r="E331" s="100" t="e">
        <f>Eingabeblatt!M334</f>
        <v>#DIV/0!</v>
      </c>
    </row>
    <row r="332" spans="1:5" s="65" customFormat="1" ht="15" customHeight="1" x14ac:dyDescent="0.2">
      <c r="A332" s="97"/>
      <c r="B332" s="97"/>
      <c r="C332" s="99"/>
      <c r="D332" s="99"/>
      <c r="E332" s="100" t="e">
        <f>Eingabeblatt!M335</f>
        <v>#DIV/0!</v>
      </c>
    </row>
    <row r="333" spans="1:5" s="65" customFormat="1" ht="15" customHeight="1" x14ac:dyDescent="0.2">
      <c r="A333" s="97"/>
      <c r="B333" s="97"/>
      <c r="C333" s="99"/>
      <c r="D333" s="99"/>
      <c r="E333" s="100" t="e">
        <f>Eingabeblatt!M336</f>
        <v>#DIV/0!</v>
      </c>
    </row>
    <row r="334" spans="1:5" s="65" customFormat="1" ht="15" customHeight="1" x14ac:dyDescent="0.2">
      <c r="A334" s="97"/>
      <c r="B334" s="97"/>
      <c r="C334" s="99"/>
      <c r="D334" s="99"/>
      <c r="E334" s="100" t="e">
        <f>Eingabeblatt!M337</f>
        <v>#DIV/0!</v>
      </c>
    </row>
    <row r="335" spans="1:5" s="65" customFormat="1" ht="15" customHeight="1" x14ac:dyDescent="0.2">
      <c r="A335" s="97"/>
      <c r="B335" s="97"/>
      <c r="C335" s="99"/>
      <c r="D335" s="99"/>
      <c r="E335" s="100" t="e">
        <f>Eingabeblatt!M338</f>
        <v>#DIV/0!</v>
      </c>
    </row>
    <row r="336" spans="1:5" s="65" customFormat="1" ht="15" customHeight="1" x14ac:dyDescent="0.2">
      <c r="A336" s="97"/>
      <c r="B336" s="97"/>
      <c r="C336" s="99"/>
      <c r="D336" s="99"/>
      <c r="E336" s="100" t="e">
        <f>Eingabeblatt!M339</f>
        <v>#DIV/0!</v>
      </c>
    </row>
    <row r="337" spans="1:5" s="65" customFormat="1" ht="15" customHeight="1" x14ac:dyDescent="0.2">
      <c r="A337" s="97"/>
      <c r="B337" s="97"/>
      <c r="C337" s="99"/>
      <c r="D337" s="99"/>
      <c r="E337" s="100" t="e">
        <f>Eingabeblatt!M340</f>
        <v>#DIV/0!</v>
      </c>
    </row>
    <row r="338" spans="1:5" s="65" customFormat="1" ht="15" customHeight="1" x14ac:dyDescent="0.2">
      <c r="A338" s="97"/>
      <c r="B338" s="97"/>
      <c r="C338" s="99"/>
      <c r="D338" s="99"/>
      <c r="E338" s="100" t="e">
        <f>Eingabeblatt!M341</f>
        <v>#DIV/0!</v>
      </c>
    </row>
    <row r="339" spans="1:5" s="65" customFormat="1" ht="15" customHeight="1" x14ac:dyDescent="0.2">
      <c r="A339" s="97"/>
      <c r="B339" s="97"/>
      <c r="C339" s="99"/>
      <c r="D339" s="99"/>
      <c r="E339" s="100" t="e">
        <f>Eingabeblatt!M342</f>
        <v>#DIV/0!</v>
      </c>
    </row>
    <row r="340" spans="1:5" s="65" customFormat="1" ht="15" customHeight="1" x14ac:dyDescent="0.2">
      <c r="A340" s="97"/>
      <c r="B340" s="97"/>
      <c r="C340" s="99"/>
      <c r="D340" s="99"/>
      <c r="E340" s="100" t="e">
        <f>Eingabeblatt!M343</f>
        <v>#DIV/0!</v>
      </c>
    </row>
    <row r="341" spans="1:5" s="65" customFormat="1" ht="15" customHeight="1" x14ac:dyDescent="0.2">
      <c r="A341" s="97"/>
      <c r="B341" s="97"/>
      <c r="C341" s="99"/>
      <c r="D341" s="99"/>
      <c r="E341" s="100" t="e">
        <f>Eingabeblatt!M344</f>
        <v>#DIV/0!</v>
      </c>
    </row>
    <row r="342" spans="1:5" s="65" customFormat="1" ht="15" customHeight="1" x14ac:dyDescent="0.2">
      <c r="A342" s="97"/>
      <c r="B342" s="97"/>
      <c r="C342" s="99"/>
      <c r="D342" s="99"/>
      <c r="E342" s="100" t="e">
        <f>Eingabeblatt!M345</f>
        <v>#DIV/0!</v>
      </c>
    </row>
    <row r="343" spans="1:5" s="65" customFormat="1" ht="15" customHeight="1" x14ac:dyDescent="0.2">
      <c r="A343" s="97"/>
      <c r="B343" s="97"/>
      <c r="C343" s="99"/>
      <c r="D343" s="99"/>
      <c r="E343" s="100" t="e">
        <f>Eingabeblatt!M346</f>
        <v>#DIV/0!</v>
      </c>
    </row>
    <row r="344" spans="1:5" s="65" customFormat="1" ht="15" customHeight="1" x14ac:dyDescent="0.2">
      <c r="A344" s="97"/>
      <c r="B344" s="97"/>
      <c r="C344" s="99"/>
      <c r="D344" s="99"/>
      <c r="E344" s="100" t="e">
        <f>Eingabeblatt!M347</f>
        <v>#DIV/0!</v>
      </c>
    </row>
    <row r="345" spans="1:5" s="65" customFormat="1" ht="15" customHeight="1" x14ac:dyDescent="0.2">
      <c r="A345" s="97"/>
      <c r="B345" s="97"/>
      <c r="C345" s="99"/>
      <c r="D345" s="99"/>
      <c r="E345" s="100" t="e">
        <f>Eingabeblatt!M348</f>
        <v>#DIV/0!</v>
      </c>
    </row>
    <row r="346" spans="1:5" s="65" customFormat="1" ht="15" customHeight="1" x14ac:dyDescent="0.2">
      <c r="A346" s="97"/>
      <c r="B346" s="97"/>
      <c r="C346" s="99"/>
      <c r="D346" s="99"/>
      <c r="E346" s="100" t="e">
        <f>Eingabeblatt!M349</f>
        <v>#DIV/0!</v>
      </c>
    </row>
    <row r="347" spans="1:5" s="65" customFormat="1" ht="15" customHeight="1" x14ac:dyDescent="0.2">
      <c r="A347" s="97"/>
      <c r="B347" s="97"/>
      <c r="C347" s="99"/>
      <c r="D347" s="99"/>
      <c r="E347" s="100" t="e">
        <f>Eingabeblatt!M350</f>
        <v>#DIV/0!</v>
      </c>
    </row>
    <row r="348" spans="1:5" s="65" customFormat="1" ht="15" customHeight="1" x14ac:dyDescent="0.2">
      <c r="A348" s="97"/>
      <c r="B348" s="97"/>
      <c r="C348" s="99"/>
      <c r="D348" s="99"/>
      <c r="E348" s="100" t="e">
        <f>Eingabeblatt!M351</f>
        <v>#DIV/0!</v>
      </c>
    </row>
    <row r="349" spans="1:5" s="65" customFormat="1" ht="15" customHeight="1" x14ac:dyDescent="0.2">
      <c r="A349" s="97"/>
      <c r="B349" s="97"/>
      <c r="C349" s="99"/>
      <c r="D349" s="99"/>
      <c r="E349" s="100" t="e">
        <f>Eingabeblatt!M352</f>
        <v>#DIV/0!</v>
      </c>
    </row>
    <row r="350" spans="1:5" s="65" customFormat="1" ht="15" customHeight="1" x14ac:dyDescent="0.2">
      <c r="A350" s="97"/>
      <c r="B350" s="97"/>
      <c r="C350" s="99"/>
      <c r="D350" s="99"/>
      <c r="E350" s="100" t="e">
        <f>Eingabeblatt!M353</f>
        <v>#DIV/0!</v>
      </c>
    </row>
    <row r="351" spans="1:5" s="65" customFormat="1" ht="15" customHeight="1" x14ac:dyDescent="0.2">
      <c r="A351" s="97"/>
      <c r="B351" s="97"/>
      <c r="C351" s="99"/>
      <c r="D351" s="99"/>
      <c r="E351" s="100" t="e">
        <f>Eingabeblatt!M354</f>
        <v>#DIV/0!</v>
      </c>
    </row>
    <row r="352" spans="1:5" s="65" customFormat="1" ht="15" customHeight="1" x14ac:dyDescent="0.2">
      <c r="A352" s="97"/>
      <c r="B352" s="97"/>
      <c r="C352" s="99"/>
      <c r="D352" s="99"/>
      <c r="E352" s="100" t="e">
        <f>Eingabeblatt!M355</f>
        <v>#DIV/0!</v>
      </c>
    </row>
    <row r="353" spans="1:5" s="65" customFormat="1" ht="15" customHeight="1" x14ac:dyDescent="0.2">
      <c r="A353" s="97"/>
      <c r="B353" s="97"/>
      <c r="C353" s="99"/>
      <c r="D353" s="99"/>
      <c r="E353" s="100" t="e">
        <f>Eingabeblatt!M356</f>
        <v>#DIV/0!</v>
      </c>
    </row>
    <row r="354" spans="1:5" s="65" customFormat="1" ht="15" customHeight="1" x14ac:dyDescent="0.2">
      <c r="A354" s="97"/>
      <c r="B354" s="97"/>
      <c r="C354" s="99"/>
      <c r="D354" s="99"/>
      <c r="E354" s="100" t="e">
        <f>Eingabeblatt!M357</f>
        <v>#DIV/0!</v>
      </c>
    </row>
    <row r="355" spans="1:5" s="65" customFormat="1" ht="15" customHeight="1" x14ac:dyDescent="0.2">
      <c r="A355" s="97"/>
      <c r="B355" s="97"/>
      <c r="C355" s="99"/>
      <c r="D355" s="99"/>
      <c r="E355" s="100" t="e">
        <f>Eingabeblatt!M358</f>
        <v>#DIV/0!</v>
      </c>
    </row>
    <row r="356" spans="1:5" s="65" customFormat="1" ht="15" customHeight="1" x14ac:dyDescent="0.2">
      <c r="A356" s="97"/>
      <c r="B356" s="97"/>
      <c r="C356" s="99"/>
      <c r="D356" s="99"/>
      <c r="E356" s="100" t="e">
        <f>Eingabeblatt!M359</f>
        <v>#DIV/0!</v>
      </c>
    </row>
    <row r="357" spans="1:5" s="65" customFormat="1" ht="15" customHeight="1" x14ac:dyDescent="0.2">
      <c r="A357" s="97"/>
      <c r="B357" s="97"/>
      <c r="C357" s="99"/>
      <c r="D357" s="99"/>
      <c r="E357" s="100" t="e">
        <f>Eingabeblatt!M360</f>
        <v>#DIV/0!</v>
      </c>
    </row>
    <row r="358" spans="1:5" s="65" customFormat="1" ht="15" customHeight="1" x14ac:dyDescent="0.2">
      <c r="A358" s="97"/>
      <c r="B358" s="97"/>
      <c r="C358" s="99"/>
      <c r="D358" s="99"/>
      <c r="E358" s="100" t="e">
        <f>Eingabeblatt!M361</f>
        <v>#DIV/0!</v>
      </c>
    </row>
    <row r="359" spans="1:5" s="65" customFormat="1" ht="15" customHeight="1" x14ac:dyDescent="0.2">
      <c r="A359" s="97"/>
      <c r="B359" s="97"/>
      <c r="C359" s="99"/>
      <c r="D359" s="99"/>
      <c r="E359" s="100" t="e">
        <f>Eingabeblatt!M362</f>
        <v>#DIV/0!</v>
      </c>
    </row>
    <row r="360" spans="1:5" s="65" customFormat="1" ht="15" customHeight="1" x14ac:dyDescent="0.2">
      <c r="A360" s="97"/>
      <c r="B360" s="97"/>
      <c r="C360" s="99"/>
      <c r="D360" s="99"/>
      <c r="E360" s="100" t="e">
        <f>Eingabeblatt!M363</f>
        <v>#DIV/0!</v>
      </c>
    </row>
    <row r="361" spans="1:5" s="65" customFormat="1" ht="15" customHeight="1" x14ac:dyDescent="0.2">
      <c r="A361" s="97"/>
      <c r="B361" s="97"/>
      <c r="C361" s="99"/>
      <c r="D361" s="99"/>
      <c r="E361" s="100" t="e">
        <f>Eingabeblatt!M364</f>
        <v>#DIV/0!</v>
      </c>
    </row>
    <row r="362" spans="1:5" s="65" customFormat="1" ht="15" customHeight="1" x14ac:dyDescent="0.2">
      <c r="A362" s="97"/>
      <c r="B362" s="97"/>
      <c r="C362" s="99"/>
      <c r="D362" s="99"/>
      <c r="E362" s="100" t="e">
        <f>Eingabeblatt!M365</f>
        <v>#DIV/0!</v>
      </c>
    </row>
    <row r="363" spans="1:5" s="65" customFormat="1" ht="15" customHeight="1" x14ac:dyDescent="0.2">
      <c r="A363" s="97"/>
      <c r="B363" s="97"/>
      <c r="C363" s="99"/>
      <c r="D363" s="99"/>
      <c r="E363" s="100" t="e">
        <f>Eingabeblatt!M366</f>
        <v>#DIV/0!</v>
      </c>
    </row>
    <row r="364" spans="1:5" s="65" customFormat="1" ht="15" customHeight="1" x14ac:dyDescent="0.2">
      <c r="A364" s="97"/>
      <c r="B364" s="97"/>
      <c r="C364" s="99"/>
      <c r="D364" s="99"/>
      <c r="E364" s="100" t="e">
        <f>Eingabeblatt!M367</f>
        <v>#DIV/0!</v>
      </c>
    </row>
    <row r="365" spans="1:5" s="65" customFormat="1" ht="15" customHeight="1" x14ac:dyDescent="0.2">
      <c r="A365" s="97"/>
      <c r="B365" s="97"/>
      <c r="C365" s="99"/>
      <c r="D365" s="99"/>
      <c r="E365" s="100" t="e">
        <f>Eingabeblatt!M368</f>
        <v>#DIV/0!</v>
      </c>
    </row>
    <row r="366" spans="1:5" s="65" customFormat="1" ht="15" customHeight="1" x14ac:dyDescent="0.2">
      <c r="A366" s="97"/>
      <c r="B366" s="97"/>
      <c r="C366" s="99"/>
      <c r="D366" s="99"/>
      <c r="E366" s="100" t="e">
        <f>Eingabeblatt!M369</f>
        <v>#DIV/0!</v>
      </c>
    </row>
    <row r="367" spans="1:5" s="65" customFormat="1" ht="15" customHeight="1" x14ac:dyDescent="0.2">
      <c r="A367" s="97"/>
      <c r="B367" s="97"/>
      <c r="C367" s="99"/>
      <c r="D367" s="99"/>
      <c r="E367" s="100" t="e">
        <f>Eingabeblatt!M370</f>
        <v>#DIV/0!</v>
      </c>
    </row>
    <row r="368" spans="1:5" s="65" customFormat="1" ht="15" customHeight="1" x14ac:dyDescent="0.2">
      <c r="A368" s="97"/>
      <c r="B368" s="97"/>
      <c r="C368" s="99"/>
      <c r="D368" s="99"/>
      <c r="E368" s="100" t="e">
        <f>Eingabeblatt!M371</f>
        <v>#DIV/0!</v>
      </c>
    </row>
    <row r="369" spans="1:5" s="65" customFormat="1" ht="15" customHeight="1" x14ac:dyDescent="0.2">
      <c r="A369" s="97"/>
      <c r="B369" s="97"/>
      <c r="C369" s="99"/>
      <c r="D369" s="99"/>
      <c r="E369" s="100" t="e">
        <f>Eingabeblatt!M372</f>
        <v>#DIV/0!</v>
      </c>
    </row>
    <row r="370" spans="1:5" s="65" customFormat="1" ht="15" customHeight="1" x14ac:dyDescent="0.2">
      <c r="A370" s="97"/>
      <c r="B370" s="97"/>
      <c r="C370" s="99"/>
      <c r="D370" s="99"/>
      <c r="E370" s="100" t="e">
        <f>Eingabeblatt!M373</f>
        <v>#DIV/0!</v>
      </c>
    </row>
    <row r="371" spans="1:5" s="65" customFormat="1" ht="15" customHeight="1" x14ac:dyDescent="0.2">
      <c r="A371" s="97"/>
      <c r="B371" s="97"/>
      <c r="C371" s="99"/>
      <c r="D371" s="99"/>
      <c r="E371" s="100" t="e">
        <f>Eingabeblatt!M374</f>
        <v>#DIV/0!</v>
      </c>
    </row>
    <row r="372" spans="1:5" s="65" customFormat="1" ht="15" customHeight="1" x14ac:dyDescent="0.2">
      <c r="A372" s="97"/>
      <c r="B372" s="97"/>
      <c r="C372" s="99"/>
      <c r="D372" s="99"/>
      <c r="E372" s="100" t="e">
        <f>Eingabeblatt!M375</f>
        <v>#DIV/0!</v>
      </c>
    </row>
    <row r="373" spans="1:5" s="65" customFormat="1" ht="15" customHeight="1" x14ac:dyDescent="0.2">
      <c r="A373" s="97"/>
      <c r="B373" s="97"/>
      <c r="C373" s="99"/>
      <c r="D373" s="99"/>
      <c r="E373" s="100" t="e">
        <f>Eingabeblatt!M376</f>
        <v>#DIV/0!</v>
      </c>
    </row>
    <row r="374" spans="1:5" s="65" customFormat="1" ht="15" customHeight="1" x14ac:dyDescent="0.2">
      <c r="A374" s="97"/>
      <c r="B374" s="97"/>
      <c r="C374" s="99"/>
      <c r="D374" s="99"/>
      <c r="E374" s="100" t="e">
        <f>Eingabeblatt!M377</f>
        <v>#DIV/0!</v>
      </c>
    </row>
    <row r="375" spans="1:5" s="65" customFormat="1" ht="15" customHeight="1" x14ac:dyDescent="0.2">
      <c r="A375" s="97"/>
      <c r="B375" s="97"/>
      <c r="C375" s="99"/>
      <c r="D375" s="99"/>
      <c r="E375" s="100" t="e">
        <f>Eingabeblatt!M378</f>
        <v>#DIV/0!</v>
      </c>
    </row>
    <row r="376" spans="1:5" s="65" customFormat="1" ht="15" customHeight="1" x14ac:dyDescent="0.2">
      <c r="A376" s="97"/>
      <c r="B376" s="97"/>
      <c r="C376" s="99"/>
      <c r="D376" s="99"/>
      <c r="E376" s="100" t="e">
        <f>Eingabeblatt!M379</f>
        <v>#DIV/0!</v>
      </c>
    </row>
    <row r="377" spans="1:5" s="65" customFormat="1" ht="15" customHeight="1" x14ac:dyDescent="0.2">
      <c r="A377" s="97"/>
      <c r="B377" s="97"/>
      <c r="C377" s="99"/>
      <c r="D377" s="99"/>
      <c r="E377" s="100" t="e">
        <f>Eingabeblatt!M380</f>
        <v>#DIV/0!</v>
      </c>
    </row>
    <row r="378" spans="1:5" s="65" customFormat="1" ht="15" customHeight="1" x14ac:dyDescent="0.2">
      <c r="A378" s="97"/>
      <c r="B378" s="97"/>
      <c r="C378" s="99"/>
      <c r="D378" s="99"/>
      <c r="E378" s="100" t="e">
        <f>Eingabeblatt!M381</f>
        <v>#DIV/0!</v>
      </c>
    </row>
    <row r="379" spans="1:5" s="65" customFormat="1" ht="15" customHeight="1" x14ac:dyDescent="0.2">
      <c r="A379" s="97"/>
      <c r="B379" s="97"/>
      <c r="C379" s="99"/>
      <c r="D379" s="99"/>
      <c r="E379" s="100" t="e">
        <f>Eingabeblatt!M382</f>
        <v>#DIV/0!</v>
      </c>
    </row>
    <row r="380" spans="1:5" s="65" customFormat="1" ht="15" customHeight="1" x14ac:dyDescent="0.2">
      <c r="A380" s="97"/>
      <c r="B380" s="97"/>
      <c r="C380" s="99"/>
      <c r="D380" s="99"/>
      <c r="E380" s="100" t="e">
        <f>Eingabeblatt!M383</f>
        <v>#DIV/0!</v>
      </c>
    </row>
    <row r="381" spans="1:5" s="65" customFormat="1" ht="15" customHeight="1" x14ac:dyDescent="0.2">
      <c r="A381" s="97"/>
      <c r="B381" s="97"/>
      <c r="C381" s="99"/>
      <c r="D381" s="99"/>
      <c r="E381" s="100" t="e">
        <f>Eingabeblatt!M384</f>
        <v>#DIV/0!</v>
      </c>
    </row>
    <row r="382" spans="1:5" s="65" customFormat="1" ht="15" customHeight="1" x14ac:dyDescent="0.2">
      <c r="A382" s="97"/>
      <c r="B382" s="97"/>
      <c r="C382" s="99"/>
      <c r="D382" s="99"/>
      <c r="E382" s="100" t="e">
        <f>Eingabeblatt!M385</f>
        <v>#DIV/0!</v>
      </c>
    </row>
    <row r="383" spans="1:5" s="65" customFormat="1" ht="15" customHeight="1" x14ac:dyDescent="0.2">
      <c r="A383" s="97"/>
      <c r="B383" s="97"/>
      <c r="C383" s="99"/>
      <c r="D383" s="99"/>
      <c r="E383" s="100" t="e">
        <f>Eingabeblatt!M386</f>
        <v>#DIV/0!</v>
      </c>
    </row>
    <row r="384" spans="1:5" s="65" customFormat="1" ht="15" customHeight="1" x14ac:dyDescent="0.2">
      <c r="A384" s="97"/>
      <c r="B384" s="97"/>
      <c r="C384" s="99"/>
      <c r="D384" s="99"/>
      <c r="E384" s="100" t="e">
        <f>Eingabeblatt!M387</f>
        <v>#DIV/0!</v>
      </c>
    </row>
    <row r="385" spans="1:5" s="65" customFormat="1" ht="15" customHeight="1" x14ac:dyDescent="0.2">
      <c r="A385" s="97"/>
      <c r="B385" s="97"/>
      <c r="C385" s="99"/>
      <c r="D385" s="99"/>
      <c r="E385" s="100" t="e">
        <f>Eingabeblatt!M388</f>
        <v>#DIV/0!</v>
      </c>
    </row>
    <row r="386" spans="1:5" s="65" customFormat="1" ht="15" customHeight="1" x14ac:dyDescent="0.2">
      <c r="A386" s="97"/>
      <c r="B386" s="97"/>
      <c r="C386" s="99"/>
      <c r="D386" s="99"/>
      <c r="E386" s="100" t="e">
        <f>Eingabeblatt!M389</f>
        <v>#DIV/0!</v>
      </c>
    </row>
    <row r="387" spans="1:5" s="65" customFormat="1" ht="15" customHeight="1" x14ac:dyDescent="0.2">
      <c r="A387" s="97"/>
      <c r="B387" s="97"/>
      <c r="C387" s="99"/>
      <c r="D387" s="99"/>
      <c r="E387" s="100" t="e">
        <f>Eingabeblatt!M390</f>
        <v>#DIV/0!</v>
      </c>
    </row>
    <row r="388" spans="1:5" s="65" customFormat="1" ht="15" customHeight="1" x14ac:dyDescent="0.2">
      <c r="A388" s="97"/>
      <c r="B388" s="97"/>
      <c r="C388" s="99"/>
      <c r="D388" s="99"/>
      <c r="E388" s="100" t="e">
        <f>Eingabeblatt!M391</f>
        <v>#DIV/0!</v>
      </c>
    </row>
    <row r="389" spans="1:5" s="65" customFormat="1" ht="15" customHeight="1" x14ac:dyDescent="0.2">
      <c r="A389" s="97"/>
      <c r="B389" s="97"/>
      <c r="C389" s="99"/>
      <c r="D389" s="99"/>
      <c r="E389" s="100" t="e">
        <f>Eingabeblatt!M392</f>
        <v>#DIV/0!</v>
      </c>
    </row>
    <row r="390" spans="1:5" s="65" customFormat="1" ht="15" customHeight="1" x14ac:dyDescent="0.2">
      <c r="A390" s="97"/>
      <c r="B390" s="97"/>
      <c r="C390" s="99"/>
      <c r="D390" s="99"/>
      <c r="E390" s="100" t="e">
        <f>Eingabeblatt!M393</f>
        <v>#DIV/0!</v>
      </c>
    </row>
    <row r="391" spans="1:5" s="65" customFormat="1" ht="15" customHeight="1" x14ac:dyDescent="0.2">
      <c r="A391" s="97"/>
      <c r="B391" s="97"/>
      <c r="C391" s="99"/>
      <c r="D391" s="99"/>
      <c r="E391" s="100" t="e">
        <f>Eingabeblatt!M394</f>
        <v>#DIV/0!</v>
      </c>
    </row>
    <row r="392" spans="1:5" s="65" customFormat="1" ht="15" customHeight="1" x14ac:dyDescent="0.2">
      <c r="A392" s="97"/>
      <c r="B392" s="97"/>
      <c r="C392" s="99"/>
      <c r="D392" s="99"/>
      <c r="E392" s="100" t="e">
        <f>Eingabeblatt!M395</f>
        <v>#DIV/0!</v>
      </c>
    </row>
    <row r="393" spans="1:5" s="65" customFormat="1" ht="15" customHeight="1" x14ac:dyDescent="0.2">
      <c r="A393" s="97"/>
      <c r="B393" s="97"/>
      <c r="C393" s="99"/>
      <c r="D393" s="99"/>
      <c r="E393" s="100" t="e">
        <f>Eingabeblatt!M396</f>
        <v>#DIV/0!</v>
      </c>
    </row>
    <row r="394" spans="1:5" s="65" customFormat="1" ht="15" customHeight="1" x14ac:dyDescent="0.2">
      <c r="A394" s="97"/>
      <c r="B394" s="97"/>
      <c r="C394" s="99"/>
      <c r="D394" s="99"/>
      <c r="E394" s="100" t="e">
        <f>Eingabeblatt!M397</f>
        <v>#DIV/0!</v>
      </c>
    </row>
    <row r="395" spans="1:5" s="65" customFormat="1" ht="15" customHeight="1" x14ac:dyDescent="0.2">
      <c r="A395" s="97"/>
      <c r="B395" s="97"/>
      <c r="C395" s="99"/>
      <c r="D395" s="99"/>
      <c r="E395" s="100" t="e">
        <f>Eingabeblatt!M398</f>
        <v>#DIV/0!</v>
      </c>
    </row>
    <row r="396" spans="1:5" s="65" customFormat="1" ht="15" customHeight="1" x14ac:dyDescent="0.2">
      <c r="A396" s="97"/>
      <c r="B396" s="97"/>
      <c r="C396" s="99"/>
      <c r="D396" s="99"/>
      <c r="E396" s="100" t="e">
        <f>Eingabeblatt!M399</f>
        <v>#DIV/0!</v>
      </c>
    </row>
    <row r="397" spans="1:5" s="65" customFormat="1" ht="15" customHeight="1" x14ac:dyDescent="0.2">
      <c r="A397" s="97"/>
      <c r="B397" s="97"/>
      <c r="C397" s="99"/>
      <c r="D397" s="99"/>
      <c r="E397" s="100" t="e">
        <f>Eingabeblatt!M400</f>
        <v>#DIV/0!</v>
      </c>
    </row>
    <row r="398" spans="1:5" s="65" customFormat="1" ht="15" customHeight="1" x14ac:dyDescent="0.2">
      <c r="A398" s="97"/>
      <c r="B398" s="97"/>
      <c r="C398" s="99"/>
      <c r="D398" s="99"/>
      <c r="E398" s="100" t="e">
        <f>Eingabeblatt!M401</f>
        <v>#DIV/0!</v>
      </c>
    </row>
    <row r="399" spans="1:5" s="65" customFormat="1" ht="15" customHeight="1" x14ac:dyDescent="0.2">
      <c r="A399" s="97"/>
      <c r="B399" s="97"/>
      <c r="C399" s="99"/>
      <c r="D399" s="99"/>
      <c r="E399" s="100" t="e">
        <f>Eingabeblatt!M402</f>
        <v>#DIV/0!</v>
      </c>
    </row>
    <row r="400" spans="1:5" s="65" customFormat="1" ht="15" customHeight="1" x14ac:dyDescent="0.2">
      <c r="A400" s="97"/>
      <c r="B400" s="97"/>
      <c r="C400" s="99"/>
      <c r="D400" s="99"/>
      <c r="E400" s="100" t="e">
        <f>Eingabeblatt!M403</f>
        <v>#DIV/0!</v>
      </c>
    </row>
    <row r="401" spans="1:5" s="65" customFormat="1" ht="15" customHeight="1" x14ac:dyDescent="0.2">
      <c r="A401" s="97"/>
      <c r="B401" s="97"/>
      <c r="C401" s="99"/>
      <c r="D401" s="99"/>
      <c r="E401" s="100" t="e">
        <f>Eingabeblatt!M404</f>
        <v>#DIV/0!</v>
      </c>
    </row>
    <row r="402" spans="1:5" s="65" customFormat="1" ht="15" customHeight="1" x14ac:dyDescent="0.2">
      <c r="A402" s="97"/>
      <c r="B402" s="97"/>
      <c r="C402" s="99"/>
      <c r="D402" s="99"/>
      <c r="E402" s="100" t="e">
        <f>Eingabeblatt!M405</f>
        <v>#DIV/0!</v>
      </c>
    </row>
    <row r="403" spans="1:5" s="65" customFormat="1" ht="15" customHeight="1" x14ac:dyDescent="0.2">
      <c r="A403" s="97"/>
      <c r="B403" s="97"/>
      <c r="C403" s="99"/>
      <c r="D403" s="99"/>
      <c r="E403" s="100" t="e">
        <f>Eingabeblatt!M406</f>
        <v>#DIV/0!</v>
      </c>
    </row>
    <row r="404" spans="1:5" s="65" customFormat="1" ht="15" customHeight="1" x14ac:dyDescent="0.2">
      <c r="A404" s="97"/>
      <c r="B404" s="97"/>
      <c r="C404" s="99"/>
      <c r="D404" s="99"/>
      <c r="E404" s="100" t="e">
        <f>Eingabeblatt!M407</f>
        <v>#DIV/0!</v>
      </c>
    </row>
    <row r="405" spans="1:5" s="65" customFormat="1" ht="15" customHeight="1" x14ac:dyDescent="0.2">
      <c r="A405" s="97"/>
      <c r="B405" s="97"/>
      <c r="C405" s="99"/>
      <c r="D405" s="99"/>
      <c r="E405" s="100" t="e">
        <f>Eingabeblatt!M408</f>
        <v>#DIV/0!</v>
      </c>
    </row>
    <row r="406" spans="1:5" s="65" customFormat="1" ht="15" customHeight="1" x14ac:dyDescent="0.2">
      <c r="A406" s="97"/>
      <c r="B406" s="97"/>
      <c r="C406" s="99"/>
      <c r="D406" s="99"/>
      <c r="E406" s="100" t="e">
        <f>Eingabeblatt!M409</f>
        <v>#DIV/0!</v>
      </c>
    </row>
    <row r="407" spans="1:5" s="65" customFormat="1" ht="15" customHeight="1" x14ac:dyDescent="0.2">
      <c r="A407" s="97"/>
      <c r="B407" s="97"/>
      <c r="C407" s="99"/>
      <c r="D407" s="99"/>
      <c r="E407" s="100" t="e">
        <f>Eingabeblatt!M410</f>
        <v>#DIV/0!</v>
      </c>
    </row>
    <row r="408" spans="1:5" s="65" customFormat="1" ht="15" customHeight="1" x14ac:dyDescent="0.2">
      <c r="A408" s="97"/>
      <c r="B408" s="97"/>
      <c r="C408" s="99"/>
      <c r="D408" s="99"/>
      <c r="E408" s="100" t="e">
        <f>Eingabeblatt!M411</f>
        <v>#DIV/0!</v>
      </c>
    </row>
    <row r="409" spans="1:5" s="65" customFormat="1" ht="15" customHeight="1" x14ac:dyDescent="0.2">
      <c r="A409" s="97"/>
      <c r="B409" s="97"/>
      <c r="C409" s="99"/>
      <c r="D409" s="99"/>
      <c r="E409" s="100" t="e">
        <f>Eingabeblatt!M412</f>
        <v>#DIV/0!</v>
      </c>
    </row>
    <row r="410" spans="1:5" s="65" customFormat="1" ht="15" customHeight="1" x14ac:dyDescent="0.2">
      <c r="A410" s="97"/>
      <c r="B410" s="97"/>
      <c r="C410" s="99"/>
      <c r="D410" s="99"/>
      <c r="E410" s="100" t="e">
        <f>Eingabeblatt!M413</f>
        <v>#DIV/0!</v>
      </c>
    </row>
    <row r="411" spans="1:5" s="65" customFormat="1" ht="15" customHeight="1" x14ac:dyDescent="0.2">
      <c r="A411" s="97"/>
      <c r="B411" s="97"/>
      <c r="C411" s="99"/>
      <c r="D411" s="99"/>
      <c r="E411" s="100" t="e">
        <f>Eingabeblatt!M414</f>
        <v>#DIV/0!</v>
      </c>
    </row>
    <row r="412" spans="1:5" s="65" customFormat="1" ht="15" customHeight="1" x14ac:dyDescent="0.2">
      <c r="A412" s="97"/>
      <c r="B412" s="97"/>
      <c r="C412" s="99"/>
      <c r="D412" s="99"/>
      <c r="E412" s="100" t="e">
        <f>Eingabeblatt!M415</f>
        <v>#DIV/0!</v>
      </c>
    </row>
    <row r="413" spans="1:5" s="65" customFormat="1" ht="15" customHeight="1" x14ac:dyDescent="0.2">
      <c r="A413" s="97"/>
      <c r="B413" s="97"/>
      <c r="C413" s="99"/>
      <c r="D413" s="99"/>
      <c r="E413" s="100" t="e">
        <f>Eingabeblatt!M416</f>
        <v>#DIV/0!</v>
      </c>
    </row>
    <row r="414" spans="1:5" s="65" customFormat="1" ht="15" customHeight="1" x14ac:dyDescent="0.2">
      <c r="A414" s="97"/>
      <c r="B414" s="97"/>
      <c r="C414" s="99"/>
      <c r="D414" s="99"/>
      <c r="E414" s="100" t="e">
        <f>Eingabeblatt!M417</f>
        <v>#DIV/0!</v>
      </c>
    </row>
    <row r="415" spans="1:5" s="65" customFormat="1" ht="15" customHeight="1" x14ac:dyDescent="0.2">
      <c r="A415" s="97"/>
      <c r="B415" s="97"/>
      <c r="C415" s="99"/>
      <c r="D415" s="99"/>
      <c r="E415" s="100" t="e">
        <f>Eingabeblatt!M418</f>
        <v>#DIV/0!</v>
      </c>
    </row>
    <row r="416" spans="1:5" s="65" customFormat="1" ht="15" customHeight="1" x14ac:dyDescent="0.2">
      <c r="A416" s="97"/>
      <c r="B416" s="97"/>
      <c r="C416" s="99"/>
      <c r="D416" s="99"/>
      <c r="E416" s="100" t="e">
        <f>Eingabeblatt!M419</f>
        <v>#DIV/0!</v>
      </c>
    </row>
    <row r="417" spans="1:5" s="65" customFormat="1" ht="15" customHeight="1" x14ac:dyDescent="0.2">
      <c r="A417" s="97"/>
      <c r="B417" s="97"/>
      <c r="C417" s="99"/>
      <c r="D417" s="99"/>
      <c r="E417" s="100" t="e">
        <f>Eingabeblatt!M420</f>
        <v>#DIV/0!</v>
      </c>
    </row>
    <row r="418" spans="1:5" s="65" customFormat="1" ht="15" customHeight="1" x14ac:dyDescent="0.2">
      <c r="A418" s="97"/>
      <c r="B418" s="97"/>
      <c r="C418" s="99"/>
      <c r="D418" s="99"/>
      <c r="E418" s="100" t="e">
        <f>Eingabeblatt!M421</f>
        <v>#DIV/0!</v>
      </c>
    </row>
    <row r="419" spans="1:5" s="65" customFormat="1" ht="15" customHeight="1" x14ac:dyDescent="0.2">
      <c r="A419" s="97"/>
      <c r="B419" s="97"/>
      <c r="C419" s="99"/>
      <c r="D419" s="99"/>
      <c r="E419" s="100" t="e">
        <f>Eingabeblatt!M422</f>
        <v>#DIV/0!</v>
      </c>
    </row>
    <row r="420" spans="1:5" s="65" customFormat="1" ht="15" customHeight="1" x14ac:dyDescent="0.2">
      <c r="A420" s="97"/>
      <c r="B420" s="97"/>
      <c r="C420" s="99"/>
      <c r="D420" s="99"/>
      <c r="E420" s="100" t="e">
        <f>Eingabeblatt!M423</f>
        <v>#DIV/0!</v>
      </c>
    </row>
    <row r="421" spans="1:5" s="65" customFormat="1" ht="15" customHeight="1" x14ac:dyDescent="0.2">
      <c r="A421" s="97"/>
      <c r="B421" s="97"/>
      <c r="C421" s="99"/>
      <c r="D421" s="99"/>
      <c r="E421" s="100" t="e">
        <f>Eingabeblatt!M424</f>
        <v>#DIV/0!</v>
      </c>
    </row>
    <row r="422" spans="1:5" s="65" customFormat="1" ht="15" customHeight="1" x14ac:dyDescent="0.2">
      <c r="A422" s="97"/>
      <c r="B422" s="97"/>
      <c r="C422" s="99"/>
      <c r="D422" s="99"/>
      <c r="E422" s="100" t="e">
        <f>Eingabeblatt!M425</f>
        <v>#DIV/0!</v>
      </c>
    </row>
    <row r="423" spans="1:5" s="65" customFormat="1" ht="15" customHeight="1" x14ac:dyDescent="0.2">
      <c r="A423" s="97"/>
      <c r="B423" s="97"/>
      <c r="C423" s="99"/>
      <c r="D423" s="99"/>
      <c r="E423" s="100" t="e">
        <f>Eingabeblatt!M426</f>
        <v>#DIV/0!</v>
      </c>
    </row>
    <row r="424" spans="1:5" s="65" customFormat="1" ht="15" customHeight="1" x14ac:dyDescent="0.2">
      <c r="A424" s="97"/>
      <c r="B424" s="97"/>
      <c r="C424" s="99"/>
      <c r="D424" s="99"/>
      <c r="E424" s="100" t="e">
        <f>Eingabeblatt!M427</f>
        <v>#DIV/0!</v>
      </c>
    </row>
    <row r="425" spans="1:5" s="65" customFormat="1" ht="15" customHeight="1" x14ac:dyDescent="0.2">
      <c r="A425" s="97"/>
      <c r="B425" s="97"/>
      <c r="C425" s="99"/>
      <c r="D425" s="99"/>
      <c r="E425" s="100" t="e">
        <f>Eingabeblatt!M428</f>
        <v>#DIV/0!</v>
      </c>
    </row>
    <row r="426" spans="1:5" s="65" customFormat="1" ht="15" customHeight="1" x14ac:dyDescent="0.2">
      <c r="A426" s="97"/>
      <c r="B426" s="97"/>
      <c r="C426" s="99"/>
      <c r="D426" s="99"/>
      <c r="E426" s="100" t="e">
        <f>Eingabeblatt!M429</f>
        <v>#DIV/0!</v>
      </c>
    </row>
    <row r="427" spans="1:5" s="65" customFormat="1" ht="15" customHeight="1" x14ac:dyDescent="0.2">
      <c r="A427" s="97"/>
      <c r="B427" s="97"/>
      <c r="C427" s="99"/>
      <c r="D427" s="99"/>
      <c r="E427" s="100" t="e">
        <f>Eingabeblatt!M430</f>
        <v>#DIV/0!</v>
      </c>
    </row>
    <row r="428" spans="1:5" s="65" customFormat="1" ht="15" customHeight="1" x14ac:dyDescent="0.2">
      <c r="A428" s="97"/>
      <c r="B428" s="97"/>
      <c r="C428" s="99"/>
      <c r="D428" s="99"/>
      <c r="E428" s="100" t="e">
        <f>Eingabeblatt!M431</f>
        <v>#DIV/0!</v>
      </c>
    </row>
    <row r="429" spans="1:5" s="65" customFormat="1" ht="15" customHeight="1" x14ac:dyDescent="0.2">
      <c r="A429" s="97"/>
      <c r="B429" s="97"/>
      <c r="C429" s="99"/>
      <c r="D429" s="99"/>
      <c r="E429" s="100" t="e">
        <f>Eingabeblatt!M432</f>
        <v>#DIV/0!</v>
      </c>
    </row>
    <row r="430" spans="1:5" s="65" customFormat="1" ht="15" customHeight="1" x14ac:dyDescent="0.2">
      <c r="A430" s="97"/>
      <c r="B430" s="97"/>
      <c r="C430" s="99"/>
      <c r="D430" s="99"/>
      <c r="E430" s="100" t="e">
        <f>Eingabeblatt!M433</f>
        <v>#DIV/0!</v>
      </c>
    </row>
    <row r="431" spans="1:5" s="65" customFormat="1" ht="15" customHeight="1" x14ac:dyDescent="0.2">
      <c r="A431" s="97"/>
      <c r="B431" s="97"/>
      <c r="C431" s="99"/>
      <c r="D431" s="99"/>
      <c r="E431" s="100" t="e">
        <f>Eingabeblatt!M434</f>
        <v>#DIV/0!</v>
      </c>
    </row>
    <row r="432" spans="1:5" s="65" customFormat="1" ht="15" customHeight="1" x14ac:dyDescent="0.2">
      <c r="A432" s="97"/>
      <c r="B432" s="97"/>
      <c r="C432" s="99"/>
      <c r="D432" s="99"/>
      <c r="E432" s="100" t="e">
        <f>Eingabeblatt!M435</f>
        <v>#DIV/0!</v>
      </c>
    </row>
    <row r="433" spans="1:5" s="65" customFormat="1" ht="15" customHeight="1" x14ac:dyDescent="0.2">
      <c r="A433" s="97"/>
      <c r="B433" s="97"/>
      <c r="C433" s="99"/>
      <c r="D433" s="99"/>
      <c r="E433" s="100" t="e">
        <f>Eingabeblatt!M436</f>
        <v>#DIV/0!</v>
      </c>
    </row>
    <row r="434" spans="1:5" s="65" customFormat="1" ht="15" customHeight="1" x14ac:dyDescent="0.2">
      <c r="A434" s="97"/>
      <c r="B434" s="97"/>
      <c r="C434" s="99"/>
      <c r="D434" s="99"/>
      <c r="E434" s="100" t="e">
        <f>Eingabeblatt!M437</f>
        <v>#DIV/0!</v>
      </c>
    </row>
    <row r="435" spans="1:5" s="65" customFormat="1" ht="15" customHeight="1" x14ac:dyDescent="0.2">
      <c r="A435" s="97"/>
      <c r="B435" s="97"/>
      <c r="C435" s="99"/>
      <c r="D435" s="99"/>
      <c r="E435" s="100" t="e">
        <f>Eingabeblatt!M438</f>
        <v>#DIV/0!</v>
      </c>
    </row>
    <row r="436" spans="1:5" s="65" customFormat="1" ht="15" customHeight="1" x14ac:dyDescent="0.2">
      <c r="A436" s="97"/>
      <c r="B436" s="97"/>
      <c r="C436" s="99"/>
      <c r="D436" s="99"/>
      <c r="E436" s="100" t="e">
        <f>Eingabeblatt!M439</f>
        <v>#DIV/0!</v>
      </c>
    </row>
    <row r="437" spans="1:5" s="65" customFormat="1" ht="15" customHeight="1" x14ac:dyDescent="0.2">
      <c r="A437" s="97"/>
      <c r="B437" s="97"/>
      <c r="C437" s="99"/>
      <c r="D437" s="99"/>
      <c r="E437" s="100" t="e">
        <f>Eingabeblatt!M440</f>
        <v>#DIV/0!</v>
      </c>
    </row>
    <row r="438" spans="1:5" s="65" customFormat="1" ht="15" customHeight="1" x14ac:dyDescent="0.2">
      <c r="A438" s="97"/>
      <c r="B438" s="97"/>
      <c r="C438" s="99"/>
      <c r="D438" s="99"/>
      <c r="E438" s="100" t="e">
        <f>Eingabeblatt!M441</f>
        <v>#DIV/0!</v>
      </c>
    </row>
    <row r="439" spans="1:5" s="65" customFormat="1" ht="15" customHeight="1" x14ac:dyDescent="0.2">
      <c r="A439" s="97"/>
      <c r="B439" s="97"/>
      <c r="C439" s="99"/>
      <c r="D439" s="99"/>
      <c r="E439" s="100" t="e">
        <f>Eingabeblatt!M442</f>
        <v>#DIV/0!</v>
      </c>
    </row>
    <row r="440" spans="1:5" s="65" customFormat="1" ht="15" customHeight="1" x14ac:dyDescent="0.2">
      <c r="A440" s="97"/>
      <c r="B440" s="97"/>
      <c r="C440" s="99"/>
      <c r="D440" s="99"/>
      <c r="E440" s="100" t="e">
        <f>Eingabeblatt!M443</f>
        <v>#DIV/0!</v>
      </c>
    </row>
    <row r="441" spans="1:5" s="65" customFormat="1" ht="15" customHeight="1" x14ac:dyDescent="0.2">
      <c r="A441" s="97"/>
      <c r="B441" s="97"/>
      <c r="C441" s="99"/>
      <c r="D441" s="99"/>
      <c r="E441" s="100" t="e">
        <f>Eingabeblatt!M444</f>
        <v>#DIV/0!</v>
      </c>
    </row>
    <row r="442" spans="1:5" s="65" customFormat="1" ht="15" customHeight="1" x14ac:dyDescent="0.2">
      <c r="A442" s="97"/>
      <c r="B442" s="97"/>
      <c r="C442" s="99"/>
      <c r="D442" s="99"/>
      <c r="E442" s="100" t="e">
        <f>Eingabeblatt!M445</f>
        <v>#DIV/0!</v>
      </c>
    </row>
    <row r="443" spans="1:5" s="65" customFormat="1" ht="15" customHeight="1" x14ac:dyDescent="0.2">
      <c r="A443" s="97"/>
      <c r="B443" s="97"/>
      <c r="C443" s="99"/>
      <c r="D443" s="99"/>
      <c r="E443" s="100" t="e">
        <f>Eingabeblatt!M446</f>
        <v>#DIV/0!</v>
      </c>
    </row>
    <row r="444" spans="1:5" s="65" customFormat="1" ht="15" customHeight="1" x14ac:dyDescent="0.2">
      <c r="A444" s="97"/>
      <c r="B444" s="97"/>
      <c r="C444" s="99"/>
      <c r="D444" s="99"/>
      <c r="E444" s="100" t="e">
        <f>Eingabeblatt!M447</f>
        <v>#DIV/0!</v>
      </c>
    </row>
    <row r="445" spans="1:5" s="65" customFormat="1" ht="15" customHeight="1" x14ac:dyDescent="0.2">
      <c r="A445" s="97"/>
      <c r="B445" s="97"/>
      <c r="C445" s="99"/>
      <c r="D445" s="99"/>
      <c r="E445" s="100" t="e">
        <f>Eingabeblatt!M448</f>
        <v>#DIV/0!</v>
      </c>
    </row>
    <row r="446" spans="1:5" s="65" customFormat="1" ht="15" customHeight="1" x14ac:dyDescent="0.2">
      <c r="A446" s="97"/>
      <c r="B446" s="97"/>
      <c r="C446" s="99"/>
      <c r="D446" s="99"/>
      <c r="E446" s="100" t="e">
        <f>Eingabeblatt!M449</f>
        <v>#DIV/0!</v>
      </c>
    </row>
    <row r="447" spans="1:5" s="65" customFormat="1" ht="15" customHeight="1" x14ac:dyDescent="0.2">
      <c r="A447" s="97"/>
      <c r="B447" s="97"/>
      <c r="C447" s="99"/>
      <c r="D447" s="99"/>
      <c r="E447" s="100" t="e">
        <f>Eingabeblatt!M450</f>
        <v>#DIV/0!</v>
      </c>
    </row>
    <row r="448" spans="1:5" s="65" customFormat="1" ht="15" customHeight="1" x14ac:dyDescent="0.2">
      <c r="A448" s="97"/>
      <c r="B448" s="97"/>
      <c r="C448" s="99"/>
      <c r="D448" s="99"/>
      <c r="E448" s="100" t="e">
        <f>Eingabeblatt!M451</f>
        <v>#DIV/0!</v>
      </c>
    </row>
    <row r="449" spans="1:5" s="65" customFormat="1" ht="15" customHeight="1" x14ac:dyDescent="0.2">
      <c r="A449" s="97"/>
      <c r="B449" s="97"/>
      <c r="C449" s="99"/>
      <c r="D449" s="99"/>
      <c r="E449" s="100" t="e">
        <f>Eingabeblatt!M452</f>
        <v>#DIV/0!</v>
      </c>
    </row>
    <row r="450" spans="1:5" s="65" customFormat="1" ht="15" customHeight="1" x14ac:dyDescent="0.2">
      <c r="A450" s="97"/>
      <c r="B450" s="97"/>
      <c r="C450" s="99"/>
      <c r="D450" s="99"/>
      <c r="E450" s="100" t="e">
        <f>Eingabeblatt!M453</f>
        <v>#DIV/0!</v>
      </c>
    </row>
    <row r="451" spans="1:5" s="65" customFormat="1" ht="15" customHeight="1" x14ac:dyDescent="0.2">
      <c r="A451" s="97"/>
      <c r="B451" s="97"/>
      <c r="C451" s="99"/>
      <c r="D451" s="99"/>
      <c r="E451" s="100" t="e">
        <f>Eingabeblatt!M454</f>
        <v>#DIV/0!</v>
      </c>
    </row>
    <row r="452" spans="1:5" s="65" customFormat="1" ht="15" customHeight="1" x14ac:dyDescent="0.2">
      <c r="A452" s="97"/>
      <c r="B452" s="97"/>
      <c r="C452" s="99"/>
      <c r="D452" s="99"/>
      <c r="E452" s="100" t="e">
        <f>Eingabeblatt!M455</f>
        <v>#DIV/0!</v>
      </c>
    </row>
    <row r="453" spans="1:5" s="65" customFormat="1" ht="15" customHeight="1" x14ac:dyDescent="0.2">
      <c r="A453" s="97"/>
      <c r="B453" s="97"/>
      <c r="C453" s="99"/>
      <c r="D453" s="99"/>
      <c r="E453" s="100" t="e">
        <f>Eingabeblatt!M456</f>
        <v>#DIV/0!</v>
      </c>
    </row>
    <row r="454" spans="1:5" s="65" customFormat="1" ht="15" customHeight="1" x14ac:dyDescent="0.2">
      <c r="A454" s="97"/>
      <c r="B454" s="97"/>
      <c r="C454" s="99"/>
      <c r="D454" s="99"/>
      <c r="E454" s="100" t="e">
        <f>Eingabeblatt!M457</f>
        <v>#DIV/0!</v>
      </c>
    </row>
    <row r="455" spans="1:5" s="65" customFormat="1" ht="15" customHeight="1" x14ac:dyDescent="0.2">
      <c r="A455" s="97"/>
      <c r="B455" s="97"/>
      <c r="C455" s="99"/>
      <c r="D455" s="99"/>
      <c r="E455" s="100" t="e">
        <f>Eingabeblatt!M458</f>
        <v>#DIV/0!</v>
      </c>
    </row>
    <row r="456" spans="1:5" s="65" customFormat="1" ht="15" customHeight="1" x14ac:dyDescent="0.2">
      <c r="A456" s="97"/>
      <c r="B456" s="97"/>
      <c r="C456" s="99"/>
      <c r="D456" s="99"/>
      <c r="E456" s="100" t="e">
        <f>Eingabeblatt!M459</f>
        <v>#DIV/0!</v>
      </c>
    </row>
    <row r="457" spans="1:5" s="65" customFormat="1" ht="15" customHeight="1" x14ac:dyDescent="0.2">
      <c r="A457" s="97"/>
      <c r="B457" s="97"/>
      <c r="C457" s="99"/>
      <c r="D457" s="99"/>
      <c r="E457" s="100" t="e">
        <f>Eingabeblatt!M460</f>
        <v>#DIV/0!</v>
      </c>
    </row>
    <row r="458" spans="1:5" s="65" customFormat="1" ht="15" customHeight="1" x14ac:dyDescent="0.2">
      <c r="A458" s="97"/>
      <c r="B458" s="97"/>
      <c r="C458" s="99"/>
      <c r="D458" s="99"/>
      <c r="E458" s="100" t="e">
        <f>Eingabeblatt!M461</f>
        <v>#DIV/0!</v>
      </c>
    </row>
    <row r="459" spans="1:5" s="65" customFormat="1" ht="15" customHeight="1" x14ac:dyDescent="0.2">
      <c r="A459" s="97"/>
      <c r="B459" s="97"/>
      <c r="C459" s="99"/>
      <c r="D459" s="99"/>
      <c r="E459" s="100" t="e">
        <f>Eingabeblatt!M462</f>
        <v>#DIV/0!</v>
      </c>
    </row>
    <row r="460" spans="1:5" s="65" customFormat="1" ht="15" customHeight="1" x14ac:dyDescent="0.2">
      <c r="A460" s="97"/>
      <c r="B460" s="97"/>
      <c r="C460" s="99"/>
      <c r="D460" s="99"/>
      <c r="E460" s="100" t="e">
        <f>Eingabeblatt!M463</f>
        <v>#DIV/0!</v>
      </c>
    </row>
    <row r="461" spans="1:5" s="65" customFormat="1" ht="15" customHeight="1" x14ac:dyDescent="0.2">
      <c r="A461" s="97"/>
      <c r="B461" s="97"/>
      <c r="C461" s="99"/>
      <c r="D461" s="99"/>
      <c r="E461" s="100" t="e">
        <f>Eingabeblatt!M464</f>
        <v>#DIV/0!</v>
      </c>
    </row>
    <row r="462" spans="1:5" s="65" customFormat="1" ht="15" customHeight="1" x14ac:dyDescent="0.2">
      <c r="A462" s="97"/>
      <c r="B462" s="97"/>
      <c r="C462" s="99"/>
      <c r="D462" s="99"/>
      <c r="E462" s="100" t="e">
        <f>Eingabeblatt!M465</f>
        <v>#DIV/0!</v>
      </c>
    </row>
    <row r="463" spans="1:5" s="65" customFormat="1" ht="15" customHeight="1" x14ac:dyDescent="0.2">
      <c r="A463" s="97"/>
      <c r="B463" s="97"/>
      <c r="C463" s="99"/>
      <c r="D463" s="99"/>
      <c r="E463" s="100" t="e">
        <f>Eingabeblatt!M466</f>
        <v>#DIV/0!</v>
      </c>
    </row>
    <row r="464" spans="1:5" s="65" customFormat="1" ht="15" customHeight="1" x14ac:dyDescent="0.2">
      <c r="A464" s="97"/>
      <c r="B464" s="97"/>
      <c r="C464" s="99"/>
      <c r="D464" s="99"/>
      <c r="E464" s="100" t="e">
        <f>Eingabeblatt!M467</f>
        <v>#DIV/0!</v>
      </c>
    </row>
    <row r="465" spans="1:5" s="65" customFormat="1" ht="15" customHeight="1" x14ac:dyDescent="0.2">
      <c r="A465" s="97"/>
      <c r="B465" s="97"/>
      <c r="C465" s="99"/>
      <c r="D465" s="99"/>
      <c r="E465" s="100" t="e">
        <f>Eingabeblatt!M468</f>
        <v>#DIV/0!</v>
      </c>
    </row>
    <row r="466" spans="1:5" s="65" customFormat="1" ht="15" customHeight="1" x14ac:dyDescent="0.2">
      <c r="A466" s="97"/>
      <c r="B466" s="97"/>
      <c r="C466" s="99"/>
      <c r="D466" s="99"/>
      <c r="E466" s="100" t="e">
        <f>Eingabeblatt!M469</f>
        <v>#DIV/0!</v>
      </c>
    </row>
    <row r="467" spans="1:5" s="65" customFormat="1" ht="15" customHeight="1" x14ac:dyDescent="0.2">
      <c r="A467" s="97"/>
      <c r="B467" s="97"/>
      <c r="C467" s="99"/>
      <c r="D467" s="99"/>
      <c r="E467" s="100" t="e">
        <f>Eingabeblatt!M470</f>
        <v>#DIV/0!</v>
      </c>
    </row>
    <row r="468" spans="1:5" s="65" customFormat="1" ht="15" customHeight="1" x14ac:dyDescent="0.2">
      <c r="A468" s="97"/>
      <c r="B468" s="97"/>
      <c r="C468" s="99"/>
      <c r="D468" s="99"/>
      <c r="E468" s="100" t="e">
        <f>Eingabeblatt!M471</f>
        <v>#DIV/0!</v>
      </c>
    </row>
    <row r="469" spans="1:5" s="65" customFormat="1" ht="15" customHeight="1" x14ac:dyDescent="0.2">
      <c r="A469" s="97"/>
      <c r="B469" s="97"/>
      <c r="C469" s="99"/>
      <c r="D469" s="99"/>
      <c r="E469" s="100" t="e">
        <f>Eingabeblatt!M472</f>
        <v>#DIV/0!</v>
      </c>
    </row>
    <row r="470" spans="1:5" s="65" customFormat="1" ht="15" customHeight="1" x14ac:dyDescent="0.2">
      <c r="A470" s="97"/>
      <c r="B470" s="97"/>
      <c r="C470" s="99"/>
      <c r="D470" s="99"/>
      <c r="E470" s="100" t="e">
        <f>Eingabeblatt!M473</f>
        <v>#DIV/0!</v>
      </c>
    </row>
    <row r="471" spans="1:5" s="65" customFormat="1" ht="15" customHeight="1" x14ac:dyDescent="0.2">
      <c r="A471" s="97"/>
      <c r="B471" s="97"/>
      <c r="C471" s="99"/>
      <c r="D471" s="99"/>
      <c r="E471" s="100" t="e">
        <f>Eingabeblatt!M474</f>
        <v>#DIV/0!</v>
      </c>
    </row>
    <row r="472" spans="1:5" s="65" customFormat="1" ht="15" customHeight="1" x14ac:dyDescent="0.2">
      <c r="A472" s="97"/>
      <c r="B472" s="97"/>
      <c r="C472" s="99"/>
      <c r="D472" s="99"/>
      <c r="E472" s="100" t="e">
        <f>Eingabeblatt!M475</f>
        <v>#DIV/0!</v>
      </c>
    </row>
    <row r="473" spans="1:5" s="65" customFormat="1" ht="15" customHeight="1" x14ac:dyDescent="0.2">
      <c r="A473" s="97"/>
      <c r="B473" s="97"/>
      <c r="C473" s="99"/>
      <c r="D473" s="99"/>
      <c r="E473" s="100" t="e">
        <f>Eingabeblatt!M476</f>
        <v>#DIV/0!</v>
      </c>
    </row>
    <row r="474" spans="1:5" s="65" customFormat="1" ht="15" customHeight="1" x14ac:dyDescent="0.2">
      <c r="A474" s="97"/>
      <c r="B474" s="97"/>
      <c r="C474" s="99"/>
      <c r="D474" s="99"/>
      <c r="E474" s="100" t="e">
        <f>Eingabeblatt!M477</f>
        <v>#DIV/0!</v>
      </c>
    </row>
    <row r="475" spans="1:5" s="65" customFormat="1" ht="15" customHeight="1" x14ac:dyDescent="0.2">
      <c r="A475" s="97"/>
      <c r="B475" s="97"/>
      <c r="C475" s="99"/>
      <c r="D475" s="99"/>
      <c r="E475" s="100" t="e">
        <f>Eingabeblatt!M478</f>
        <v>#DIV/0!</v>
      </c>
    </row>
    <row r="476" spans="1:5" s="65" customFormat="1" ht="15" customHeight="1" x14ac:dyDescent="0.2">
      <c r="A476" s="97"/>
      <c r="B476" s="97"/>
      <c r="C476" s="99"/>
      <c r="D476" s="99"/>
      <c r="E476" s="100" t="e">
        <f>Eingabeblatt!M479</f>
        <v>#DIV/0!</v>
      </c>
    </row>
    <row r="477" spans="1:5" s="65" customFormat="1" ht="15" customHeight="1" x14ac:dyDescent="0.2">
      <c r="A477" s="97"/>
      <c r="B477" s="97"/>
      <c r="C477" s="99"/>
      <c r="D477" s="99"/>
      <c r="E477" s="100" t="e">
        <f>Eingabeblatt!M480</f>
        <v>#DIV/0!</v>
      </c>
    </row>
    <row r="478" spans="1:5" s="65" customFormat="1" ht="15" customHeight="1" x14ac:dyDescent="0.2">
      <c r="A478" s="97"/>
      <c r="B478" s="97"/>
      <c r="C478" s="99"/>
      <c r="D478" s="99"/>
      <c r="E478" s="100" t="e">
        <f>Eingabeblatt!M481</f>
        <v>#DIV/0!</v>
      </c>
    </row>
    <row r="479" spans="1:5" s="65" customFormat="1" ht="15" customHeight="1" x14ac:dyDescent="0.2">
      <c r="A479" s="97"/>
      <c r="B479" s="97"/>
      <c r="C479" s="99"/>
      <c r="D479" s="99"/>
      <c r="E479" s="100" t="e">
        <f>Eingabeblatt!M482</f>
        <v>#DIV/0!</v>
      </c>
    </row>
    <row r="480" spans="1:5" s="65" customFormat="1" ht="15" customHeight="1" x14ac:dyDescent="0.2">
      <c r="A480" s="97"/>
      <c r="B480" s="97"/>
      <c r="C480" s="99"/>
      <c r="D480" s="99"/>
      <c r="E480" s="100" t="e">
        <f>Eingabeblatt!M483</f>
        <v>#DIV/0!</v>
      </c>
    </row>
    <row r="481" spans="1:5" s="65" customFormat="1" ht="15" customHeight="1" x14ac:dyDescent="0.2">
      <c r="A481" s="97"/>
      <c r="B481" s="97"/>
      <c r="C481" s="99"/>
      <c r="D481" s="99"/>
      <c r="E481" s="100" t="e">
        <f>Eingabeblatt!M484</f>
        <v>#DIV/0!</v>
      </c>
    </row>
    <row r="482" spans="1:5" s="65" customFormat="1" ht="15" customHeight="1" x14ac:dyDescent="0.2">
      <c r="A482" s="97"/>
      <c r="B482" s="97"/>
      <c r="C482" s="99"/>
      <c r="D482" s="99"/>
      <c r="E482" s="100" t="e">
        <f>Eingabeblatt!M485</f>
        <v>#DIV/0!</v>
      </c>
    </row>
    <row r="483" spans="1:5" s="65" customFormat="1" ht="15" customHeight="1" x14ac:dyDescent="0.2">
      <c r="A483" s="97"/>
      <c r="B483" s="97"/>
      <c r="C483" s="99"/>
      <c r="D483" s="99"/>
      <c r="E483" s="100" t="e">
        <f>Eingabeblatt!M486</f>
        <v>#DIV/0!</v>
      </c>
    </row>
    <row r="484" spans="1:5" s="65" customFormat="1" ht="15" customHeight="1" x14ac:dyDescent="0.2">
      <c r="A484" s="97"/>
      <c r="B484" s="97"/>
      <c r="C484" s="99"/>
      <c r="D484" s="99"/>
      <c r="E484" s="100" t="e">
        <f>Eingabeblatt!M487</f>
        <v>#DIV/0!</v>
      </c>
    </row>
    <row r="485" spans="1:5" s="65" customFormat="1" ht="15" customHeight="1" x14ac:dyDescent="0.2">
      <c r="A485" s="97"/>
      <c r="B485" s="97"/>
      <c r="C485" s="99"/>
      <c r="D485" s="99"/>
      <c r="E485" s="100" t="e">
        <f>Eingabeblatt!M488</f>
        <v>#DIV/0!</v>
      </c>
    </row>
    <row r="486" spans="1:5" s="65" customFormat="1" ht="15" customHeight="1" x14ac:dyDescent="0.2">
      <c r="A486" s="97"/>
      <c r="B486" s="97"/>
      <c r="C486" s="99"/>
      <c r="D486" s="99"/>
      <c r="E486" s="100" t="e">
        <f>Eingabeblatt!M489</f>
        <v>#DIV/0!</v>
      </c>
    </row>
    <row r="487" spans="1:5" s="65" customFormat="1" ht="15" customHeight="1" x14ac:dyDescent="0.2">
      <c r="A487" s="97"/>
      <c r="B487" s="97"/>
      <c r="C487" s="99"/>
      <c r="D487" s="99"/>
      <c r="E487" s="100" t="e">
        <f>Eingabeblatt!M490</f>
        <v>#DIV/0!</v>
      </c>
    </row>
    <row r="488" spans="1:5" s="65" customFormat="1" ht="15" customHeight="1" x14ac:dyDescent="0.2">
      <c r="A488" s="97"/>
      <c r="B488" s="97"/>
      <c r="C488" s="99"/>
      <c r="D488" s="99"/>
      <c r="E488" s="100" t="e">
        <f>Eingabeblatt!M491</f>
        <v>#DIV/0!</v>
      </c>
    </row>
    <row r="489" spans="1:5" s="65" customFormat="1" ht="15" customHeight="1" x14ac:dyDescent="0.2">
      <c r="A489" s="97"/>
      <c r="B489" s="97"/>
      <c r="C489" s="99"/>
      <c r="D489" s="99"/>
      <c r="E489" s="100" t="e">
        <f>Eingabeblatt!M492</f>
        <v>#DIV/0!</v>
      </c>
    </row>
    <row r="490" spans="1:5" s="65" customFormat="1" ht="15" customHeight="1" x14ac:dyDescent="0.2">
      <c r="A490" s="97"/>
      <c r="B490" s="97"/>
      <c r="C490" s="99"/>
      <c r="D490" s="99"/>
      <c r="E490" s="100" t="e">
        <f>Eingabeblatt!M493</f>
        <v>#DIV/0!</v>
      </c>
    </row>
    <row r="491" spans="1:5" s="65" customFormat="1" ht="15" customHeight="1" x14ac:dyDescent="0.2">
      <c r="A491" s="97"/>
      <c r="B491" s="97"/>
      <c r="C491" s="99"/>
      <c r="D491" s="99"/>
      <c r="E491" s="100" t="e">
        <f>Eingabeblatt!M494</f>
        <v>#DIV/0!</v>
      </c>
    </row>
    <row r="492" spans="1:5" s="65" customFormat="1" ht="15" customHeight="1" x14ac:dyDescent="0.2">
      <c r="A492" s="97"/>
      <c r="B492" s="97"/>
      <c r="C492" s="99"/>
      <c r="D492" s="99"/>
      <c r="E492" s="100" t="e">
        <f>Eingabeblatt!M495</f>
        <v>#DIV/0!</v>
      </c>
    </row>
    <row r="493" spans="1:5" s="65" customFormat="1" ht="15" customHeight="1" x14ac:dyDescent="0.2">
      <c r="A493" s="97"/>
      <c r="B493" s="97"/>
      <c r="C493" s="99"/>
      <c r="D493" s="99"/>
      <c r="E493" s="100" t="e">
        <f>Eingabeblatt!M496</f>
        <v>#DIV/0!</v>
      </c>
    </row>
    <row r="494" spans="1:5" s="65" customFormat="1" ht="15" customHeight="1" x14ac:dyDescent="0.2">
      <c r="A494" s="97"/>
      <c r="B494" s="97"/>
      <c r="C494" s="99"/>
      <c r="D494" s="99"/>
      <c r="E494" s="100" t="e">
        <f>Eingabeblatt!M497</f>
        <v>#DIV/0!</v>
      </c>
    </row>
    <row r="495" spans="1:5" s="65" customFormat="1" ht="15" customHeight="1" x14ac:dyDescent="0.2">
      <c r="A495" s="97"/>
      <c r="B495" s="97"/>
      <c r="C495" s="99"/>
      <c r="D495" s="99"/>
      <c r="E495" s="100" t="e">
        <f>Eingabeblatt!M498</f>
        <v>#DIV/0!</v>
      </c>
    </row>
    <row r="496" spans="1:5" s="65" customFormat="1" ht="15" customHeight="1" x14ac:dyDescent="0.2">
      <c r="A496" s="97"/>
      <c r="B496" s="97"/>
      <c r="C496" s="99"/>
      <c r="D496" s="99"/>
      <c r="E496" s="100" t="e">
        <f>Eingabeblatt!M499</f>
        <v>#DIV/0!</v>
      </c>
    </row>
    <row r="497" spans="1:5" s="65" customFormat="1" ht="15" customHeight="1" x14ac:dyDescent="0.2">
      <c r="A497" s="97"/>
      <c r="B497" s="97"/>
      <c r="C497" s="99"/>
      <c r="D497" s="99"/>
      <c r="E497" s="100" t="e">
        <f>Eingabeblatt!M500</f>
        <v>#DIV/0!</v>
      </c>
    </row>
    <row r="498" spans="1:5" x14ac:dyDescent="0.2">
      <c r="E498" s="63"/>
    </row>
    <row r="499" spans="1:5" x14ac:dyDescent="0.2">
      <c r="E499" s="63"/>
    </row>
    <row r="500" spans="1:5" x14ac:dyDescent="0.2">
      <c r="E500" s="63"/>
    </row>
  </sheetData>
  <sheetProtection algorithmName="SHA-512" hashValue="SVBkKIthlXQO+1LCmAipBVEqBJaVb4a7Xmb2YOnVjyFMgJABnkj3jMnuzysWDY+0YjzXiPGrFtcH3V1yz7Mw2w==" saltValue="nxAIPKQlFBOjXixMjnFlFg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F58"/>
  <sheetViews>
    <sheetView workbookViewId="0">
      <selection sqref="A1:XFD1048576"/>
    </sheetView>
  </sheetViews>
  <sheetFormatPr baseColWidth="10" defaultColWidth="11.42578125" defaultRowHeight="12.75" x14ac:dyDescent="0.2"/>
  <cols>
    <col min="1" max="4" width="11.42578125" style="15"/>
    <col min="5" max="5" width="15.5703125" style="15" bestFit="1" customWidth="1"/>
    <col min="6" max="16384" width="11.42578125" style="15"/>
  </cols>
  <sheetData>
    <row r="1" spans="1:6" x14ac:dyDescent="0.2">
      <c r="A1" s="15" t="s">
        <v>4</v>
      </c>
      <c r="B1" s="15" t="s">
        <v>5</v>
      </c>
      <c r="C1" s="15" t="s">
        <v>6</v>
      </c>
      <c r="D1" s="15" t="s">
        <v>7</v>
      </c>
    </row>
    <row r="2" spans="1:6" x14ac:dyDescent="0.2">
      <c r="A2" s="15">
        <v>-4</v>
      </c>
      <c r="B2" s="15">
        <v>45.29</v>
      </c>
      <c r="C2" s="15">
        <v>40.090000000000003</v>
      </c>
      <c r="D2" s="15">
        <v>34.729999999999997</v>
      </c>
      <c r="F2" s="15" t="s">
        <v>9</v>
      </c>
    </row>
    <row r="3" spans="1:6" x14ac:dyDescent="0.2">
      <c r="A3" s="15">
        <v>-3.8</v>
      </c>
      <c r="B3" s="15">
        <v>44.21</v>
      </c>
      <c r="C3" s="15">
        <v>39.08</v>
      </c>
      <c r="D3" s="15">
        <v>33.83</v>
      </c>
    </row>
    <row r="4" spans="1:6" x14ac:dyDescent="0.2">
      <c r="A4" s="15">
        <v>-3.6</v>
      </c>
      <c r="B4" s="15">
        <v>43.11</v>
      </c>
      <c r="C4" s="15">
        <v>38.07</v>
      </c>
      <c r="D4" s="15">
        <v>32.94</v>
      </c>
    </row>
    <row r="5" spans="1:6" x14ac:dyDescent="0.2">
      <c r="A5" s="15">
        <v>-3.4</v>
      </c>
      <c r="B5" s="15">
        <v>41.99</v>
      </c>
      <c r="C5" s="15">
        <v>37.06</v>
      </c>
      <c r="D5" s="15">
        <v>32.049999999999997</v>
      </c>
    </row>
    <row r="6" spans="1:6" x14ac:dyDescent="0.2">
      <c r="A6" s="15">
        <v>-3.2</v>
      </c>
      <c r="B6" s="15">
        <v>40.85</v>
      </c>
      <c r="C6" s="15">
        <v>36.049999999999997</v>
      </c>
      <c r="D6" s="15">
        <v>31.16</v>
      </c>
    </row>
    <row r="7" spans="1:6" x14ac:dyDescent="0.2">
      <c r="A7" s="15">
        <v>-3</v>
      </c>
      <c r="B7" s="15">
        <v>39.69</v>
      </c>
      <c r="C7" s="15">
        <v>35.04</v>
      </c>
      <c r="D7" s="15">
        <v>30.27</v>
      </c>
    </row>
    <row r="8" spans="1:6" x14ac:dyDescent="0.2">
      <c r="A8" s="15">
        <v>-2.8</v>
      </c>
      <c r="B8" s="15">
        <v>38.520000000000003</v>
      </c>
      <c r="C8" s="15">
        <v>34.04</v>
      </c>
      <c r="D8" s="15">
        <v>29.38</v>
      </c>
    </row>
    <row r="9" spans="1:6" x14ac:dyDescent="0.2">
      <c r="A9" s="15">
        <v>-2.6</v>
      </c>
      <c r="B9" s="15">
        <v>37.33</v>
      </c>
      <c r="C9" s="15">
        <v>33.049999999999997</v>
      </c>
      <c r="D9" s="15">
        <v>28.49</v>
      </c>
    </row>
    <row r="10" spans="1:6" x14ac:dyDescent="0.2">
      <c r="A10" s="15">
        <v>-2.4</v>
      </c>
      <c r="B10" s="15">
        <v>36.15</v>
      </c>
      <c r="C10" s="15">
        <v>32.06</v>
      </c>
      <c r="D10" s="15">
        <v>27.6</v>
      </c>
    </row>
    <row r="11" spans="1:6" x14ac:dyDescent="0.2">
      <c r="A11" s="15">
        <v>-2.2000000000000002</v>
      </c>
      <c r="B11" s="15">
        <v>34.97</v>
      </c>
      <c r="C11" s="15">
        <v>31.07</v>
      </c>
      <c r="D11" s="15">
        <v>26.7</v>
      </c>
    </row>
    <row r="12" spans="1:6" x14ac:dyDescent="0.2">
      <c r="A12" s="15">
        <v>-2</v>
      </c>
      <c r="B12" s="15">
        <v>33.799999999999997</v>
      </c>
      <c r="C12" s="15">
        <v>30.06</v>
      </c>
      <c r="D12" s="15">
        <v>25.77</v>
      </c>
    </row>
    <row r="13" spans="1:6" x14ac:dyDescent="0.2">
      <c r="A13" s="15">
        <v>-1.8</v>
      </c>
      <c r="B13" s="15">
        <v>32.619999999999997</v>
      </c>
      <c r="C13" s="15">
        <v>29.03</v>
      </c>
      <c r="D13" s="15">
        <v>24.79</v>
      </c>
    </row>
    <row r="14" spans="1:6" x14ac:dyDescent="0.2">
      <c r="A14" s="15">
        <v>-1.6</v>
      </c>
      <c r="B14" s="15">
        <v>31.44</v>
      </c>
      <c r="C14" s="15">
        <v>27.95</v>
      </c>
      <c r="D14" s="15">
        <v>23.74</v>
      </c>
    </row>
    <row r="15" spans="1:6" x14ac:dyDescent="0.2">
      <c r="A15" s="15">
        <v>-1.4</v>
      </c>
      <c r="B15" s="15">
        <v>30.23</v>
      </c>
      <c r="C15" s="15">
        <v>26.83</v>
      </c>
      <c r="D15" s="15">
        <v>22.63</v>
      </c>
    </row>
    <row r="16" spans="1:6" x14ac:dyDescent="0.2">
      <c r="A16" s="15">
        <v>-1.2</v>
      </c>
      <c r="B16" s="15">
        <v>28.98</v>
      </c>
      <c r="C16" s="15">
        <v>25.63</v>
      </c>
      <c r="D16" s="15">
        <v>21.45</v>
      </c>
    </row>
    <row r="17" spans="1:4" x14ac:dyDescent="0.2">
      <c r="A17" s="15">
        <v>-1</v>
      </c>
      <c r="B17" s="15">
        <v>27.66</v>
      </c>
      <c r="C17" s="15">
        <v>24.36</v>
      </c>
      <c r="D17" s="15">
        <v>20.22</v>
      </c>
    </row>
    <row r="18" spans="1:4" x14ac:dyDescent="0.2">
      <c r="A18" s="15">
        <v>-0.8</v>
      </c>
      <c r="B18" s="15">
        <v>26.24</v>
      </c>
      <c r="C18" s="15">
        <v>22.99</v>
      </c>
      <c r="D18" s="15">
        <v>18.96</v>
      </c>
    </row>
    <row r="19" spans="1:4" x14ac:dyDescent="0.2">
      <c r="A19" s="15">
        <v>-0.6</v>
      </c>
      <c r="B19" s="15">
        <v>24.68</v>
      </c>
      <c r="C19" s="15">
        <v>21.51</v>
      </c>
      <c r="D19" s="15">
        <v>17.68</v>
      </c>
    </row>
    <row r="20" spans="1:4" x14ac:dyDescent="0.2">
      <c r="A20" s="15">
        <v>-0.4</v>
      </c>
      <c r="B20" s="15">
        <v>22.96</v>
      </c>
      <c r="C20" s="15">
        <v>19.88</v>
      </c>
      <c r="D20" s="15">
        <v>16.309999999999999</v>
      </c>
    </row>
    <row r="21" spans="1:4" x14ac:dyDescent="0.2">
      <c r="A21" s="15">
        <v>-0.2</v>
      </c>
      <c r="B21" s="15">
        <v>21.07</v>
      </c>
      <c r="C21" s="15">
        <v>18.09</v>
      </c>
      <c r="D21" s="15">
        <v>14.76</v>
      </c>
    </row>
    <row r="22" spans="1:4" x14ac:dyDescent="0.2">
      <c r="A22" s="15">
        <v>0</v>
      </c>
      <c r="B22" s="15">
        <v>19.04</v>
      </c>
      <c r="C22" s="15">
        <v>16.16</v>
      </c>
      <c r="D22" s="15">
        <v>13.05</v>
      </c>
    </row>
    <row r="23" spans="1:4" x14ac:dyDescent="0.2">
      <c r="A23" s="15">
        <v>0.2</v>
      </c>
      <c r="B23" s="15">
        <v>16.96</v>
      </c>
      <c r="C23" s="15">
        <v>14.21</v>
      </c>
      <c r="D23" s="15">
        <v>11.32</v>
      </c>
    </row>
    <row r="24" spans="1:4" x14ac:dyDescent="0.2">
      <c r="A24" s="15">
        <v>0.4</v>
      </c>
      <c r="B24" s="15">
        <v>14.92</v>
      </c>
      <c r="C24" s="15">
        <v>12.35</v>
      </c>
      <c r="D24" s="15">
        <v>9.7100000000000009</v>
      </c>
    </row>
    <row r="25" spans="1:4" x14ac:dyDescent="0.2">
      <c r="A25" s="15">
        <v>0.6</v>
      </c>
      <c r="B25" s="15">
        <v>13.01</v>
      </c>
      <c r="C25" s="15">
        <v>10.65</v>
      </c>
      <c r="D25" s="15">
        <v>8.27</v>
      </c>
    </row>
    <row r="26" spans="1:4" x14ac:dyDescent="0.2">
      <c r="A26" s="15">
        <v>0.8</v>
      </c>
      <c r="B26" s="15">
        <v>11.26</v>
      </c>
      <c r="C26" s="15">
        <v>9.1199999999999992</v>
      </c>
      <c r="D26" s="15">
        <v>6.94</v>
      </c>
    </row>
    <row r="27" spans="1:4" x14ac:dyDescent="0.2">
      <c r="A27" s="15">
        <v>1</v>
      </c>
      <c r="B27" s="15">
        <v>9.6999999999999993</v>
      </c>
      <c r="C27" s="15">
        <v>7.78</v>
      </c>
      <c r="D27" s="15">
        <v>5.7</v>
      </c>
    </row>
    <row r="28" spans="1:4" x14ac:dyDescent="0.2">
      <c r="A28" s="15">
        <v>1.2</v>
      </c>
      <c r="B28" s="15">
        <v>8.33</v>
      </c>
      <c r="C28" s="15">
        <v>6.59</v>
      </c>
      <c r="D28" s="15">
        <v>4.54</v>
      </c>
    </row>
    <row r="29" spans="1:4" x14ac:dyDescent="0.2">
      <c r="A29" s="15">
        <v>1.4</v>
      </c>
      <c r="B29" s="15">
        <v>7.11</v>
      </c>
      <c r="C29" s="15">
        <v>5.54</v>
      </c>
      <c r="D29" s="15">
        <v>3.51</v>
      </c>
    </row>
    <row r="30" spans="1:4" x14ac:dyDescent="0.2">
      <c r="A30" s="15">
        <v>1.6</v>
      </c>
      <c r="B30" s="15">
        <v>6.04</v>
      </c>
      <c r="C30" s="15">
        <v>4.62</v>
      </c>
      <c r="D30" s="15">
        <v>2.64</v>
      </c>
    </row>
    <row r="31" spans="1:4" x14ac:dyDescent="0.2">
      <c r="A31" s="15">
        <v>1.80000000000001</v>
      </c>
      <c r="B31" s="15">
        <v>5.0999999999999996</v>
      </c>
      <c r="C31" s="15">
        <v>3.8</v>
      </c>
      <c r="D31" s="15">
        <v>1.92</v>
      </c>
    </row>
    <row r="32" spans="1:4" x14ac:dyDescent="0.2">
      <c r="A32" s="15">
        <v>2.0000000000000102</v>
      </c>
      <c r="B32" s="15">
        <v>4.26</v>
      </c>
      <c r="C32" s="15">
        <v>3.09</v>
      </c>
      <c r="D32" s="15">
        <v>1.35</v>
      </c>
    </row>
    <row r="33" spans="1:5" x14ac:dyDescent="0.2">
      <c r="A33" s="15">
        <v>2.2000000000000099</v>
      </c>
      <c r="B33" s="15">
        <v>3.52</v>
      </c>
      <c r="C33" s="15">
        <v>2.48</v>
      </c>
      <c r="D33" s="15">
        <v>0.91</v>
      </c>
    </row>
    <row r="34" spans="1:5" x14ac:dyDescent="0.2">
      <c r="A34" s="15">
        <v>2.4000000000000101</v>
      </c>
      <c r="B34" s="15">
        <v>2.86</v>
      </c>
      <c r="C34" s="15">
        <v>1.96</v>
      </c>
      <c r="D34" s="15">
        <v>0.57999999999999996</v>
      </c>
    </row>
    <row r="35" spans="1:5" x14ac:dyDescent="0.2">
      <c r="A35" s="15">
        <v>2.6000000000000099</v>
      </c>
      <c r="B35" s="15">
        <v>2.29</v>
      </c>
      <c r="C35" s="15">
        <v>1.52</v>
      </c>
      <c r="D35" s="15">
        <v>0.32</v>
      </c>
    </row>
    <row r="36" spans="1:5" x14ac:dyDescent="0.2">
      <c r="A36" s="15">
        <v>2.80000000000001</v>
      </c>
      <c r="B36" s="15">
        <v>1.78</v>
      </c>
      <c r="C36" s="15">
        <v>1.1599999999999999</v>
      </c>
      <c r="D36" s="15">
        <v>0.13</v>
      </c>
    </row>
    <row r="37" spans="1:5" x14ac:dyDescent="0.2">
      <c r="A37" s="15">
        <v>3.0000000000000102</v>
      </c>
      <c r="B37" s="15">
        <v>1.34</v>
      </c>
      <c r="C37" s="15">
        <v>0.87</v>
      </c>
      <c r="D37" s="15">
        <v>0</v>
      </c>
    </row>
    <row r="38" spans="1:5" x14ac:dyDescent="0.2">
      <c r="A38" s="15">
        <v>3.2000000000000099</v>
      </c>
      <c r="B38" s="15">
        <v>0.96</v>
      </c>
      <c r="C38" s="15">
        <v>0.63</v>
      </c>
      <c r="D38" s="15">
        <v>0</v>
      </c>
    </row>
    <row r="39" spans="1:5" x14ac:dyDescent="0.2">
      <c r="A39" s="15">
        <v>3.4000000000000101</v>
      </c>
      <c r="B39" s="15">
        <v>0.64</v>
      </c>
      <c r="C39" s="15">
        <v>0.43</v>
      </c>
      <c r="D39" s="15">
        <v>0</v>
      </c>
    </row>
    <row r="40" spans="1:5" x14ac:dyDescent="0.2">
      <c r="A40" s="15">
        <v>3.6000000000000099</v>
      </c>
      <c r="B40" s="15">
        <v>0.37</v>
      </c>
      <c r="C40" s="15">
        <v>0.27</v>
      </c>
      <c r="D40" s="15">
        <v>0</v>
      </c>
    </row>
    <row r="41" spans="1:5" x14ac:dyDescent="0.2">
      <c r="A41" s="15">
        <v>3.80000000000001</v>
      </c>
      <c r="B41" s="15">
        <v>0.16</v>
      </c>
      <c r="C41" s="15">
        <v>0.12</v>
      </c>
      <c r="D41" s="15">
        <v>0</v>
      </c>
    </row>
    <row r="42" spans="1:5" x14ac:dyDescent="0.2">
      <c r="A42" s="15">
        <v>4.0000000000000098</v>
      </c>
      <c r="B42" s="15">
        <v>0</v>
      </c>
      <c r="C42" s="15">
        <v>0</v>
      </c>
      <c r="D42" s="15">
        <v>0</v>
      </c>
    </row>
    <row r="45" spans="1:5" x14ac:dyDescent="0.2">
      <c r="A45" s="15" t="s">
        <v>2</v>
      </c>
      <c r="B45" s="16" t="e">
        <f>(#REF!-#REF!)/365</f>
        <v>#REF!</v>
      </c>
      <c r="C45" s="17"/>
      <c r="D45" s="17" t="s">
        <v>1</v>
      </c>
      <c r="E45" s="18" t="e">
        <f>-9.236+(0.0002708*B46*#REF!)+(-0.001663*B45*B46)+(0.007216*B45*#REF!)+(0.02292*(#REF!/#REF!)*100)</f>
        <v>#REF!</v>
      </c>
    </row>
    <row r="46" spans="1:5" x14ac:dyDescent="0.2">
      <c r="A46" s="15" t="s">
        <v>0</v>
      </c>
      <c r="B46" s="19" t="e">
        <f>#REF!-#REF!</f>
        <v>#REF!</v>
      </c>
      <c r="C46" s="17"/>
      <c r="D46" s="17" t="s">
        <v>3</v>
      </c>
      <c r="E46" s="20" t="e">
        <f>B45-E45</f>
        <v>#REF!</v>
      </c>
    </row>
    <row r="47" spans="1:5" x14ac:dyDescent="0.2">
      <c r="B47" s="19"/>
      <c r="D47" s="21" t="s">
        <v>8</v>
      </c>
      <c r="E47" s="17" t="e">
        <f>IF(E46&lt;13,2,IF(E46&lt;15,3,4))</f>
        <v>#REF!</v>
      </c>
    </row>
    <row r="49" spans="1:4" x14ac:dyDescent="0.2">
      <c r="A49" s="15" t="s">
        <v>10</v>
      </c>
      <c r="B49" s="22" t="e">
        <f>VLOOKUP(Berechnung_Male!$E$45,Berechnung_Male!$A$1:$D$42,Berechnung_Male!$E$47,TRUE)</f>
        <v>#REF!</v>
      </c>
    </row>
    <row r="50" spans="1:4" x14ac:dyDescent="0.2">
      <c r="A50" s="22"/>
    </row>
    <row r="52" spans="1:4" ht="12.75" customHeight="1" x14ac:dyDescent="0.2">
      <c r="A52" s="103" t="e">
        <f>Eingabeblatt!N5=IF(Berechnung_Male!$E$46&lt;13,"Früh entwickelt.",IF(Berechnung_Male!$E$46&lt;=13.5,"Möglicherweise früh entwickelt.",IF(Berechnung_Male!$E$46&gt;15,"Spät entwickelt.",IF(Berechnung_Male!$E$46&gt;=14.5,"Möglicherweise spät entwickelt.","Durchschnittlich entwickelt."))))</f>
        <v>#DIV/0!</v>
      </c>
      <c r="B52" s="104"/>
      <c r="C52" s="104"/>
    </row>
    <row r="55" spans="1:4" ht="12.75" customHeight="1" x14ac:dyDescent="0.2">
      <c r="A55" s="105" t="e">
        <f>IF(Berechnung_Male!$E$46&lt;13,"Der biologische Entwicklungstand des Athleten ist wahrscheinlich beschleunigt; Dh. im Vergleich mit Gleichalterigen wird seine Leistung ev. überschätzt! ",IF(Berechnung_Male!$E$46&lt;=13.5,"Der biologische Entwicklungstand des Athleten ist möglicherweise beschleunigt; Dh. im Vergleich mit Gleichalterigen wird seine Leistung möglicherweise überschätzt! ",IF(Berechnung_Male!$E$46&gt;15,"Der biologische Entwicklungsstand des Athleten ist wahrscheinlich verzögert; Dh. im Vergleich mit Gleichalterigen wird seine Leistung ev. unterschätzt!",IF(Berechnung_Male!$E$46&gt;=14.5,"Der biologische Entwicklungsstand des Athleten ist möglicherweise verzögert; Dh. im Vergleich mit Gleichalterigen wird seine Leistung möglicherweise unterschätzt!","Der biologische Entwicklungsstand des Athleten entspricht dem Alter."))))</f>
        <v>#REF!</v>
      </c>
      <c r="B55" s="106"/>
      <c r="C55" s="106"/>
      <c r="D55" s="106"/>
    </row>
    <row r="56" spans="1:4" x14ac:dyDescent="0.2">
      <c r="A56" s="106"/>
      <c r="B56" s="106"/>
      <c r="C56" s="106"/>
      <c r="D56" s="106"/>
    </row>
    <row r="57" spans="1:4" x14ac:dyDescent="0.2">
      <c r="A57" s="106"/>
      <c r="B57" s="106"/>
      <c r="C57" s="106"/>
      <c r="D57" s="106"/>
    </row>
    <row r="58" spans="1:4" x14ac:dyDescent="0.2">
      <c r="A58" s="106"/>
      <c r="B58" s="106"/>
      <c r="C58" s="106"/>
      <c r="D58" s="106"/>
    </row>
  </sheetData>
  <sheetProtection algorithmName="SHA-512" hashValue="sZYwX2XbjF+IlgO4W3g+mtGX+nKu7dDojZvEpaSb5NybV540rmBigdKk1iaDZMToL2Gq/962aDGsY07sRGqAkg==" saltValue="eb9pWTquRwdH4e0sL7mMAg==" spinCount="100000" sheet="1" objects="1" scenarios="1" selectLockedCells="1" selectUnlockedCells="1"/>
  <protectedRanges>
    <protectedRange sqref="A52" name="Bereich1_1"/>
    <protectedRange sqref="A55" name="Bereich1_2"/>
  </protectedRanges>
  <mergeCells count="2">
    <mergeCell ref="A52:C52"/>
    <mergeCell ref="A55:D58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3"/>
  <dimension ref="A1:F58"/>
  <sheetViews>
    <sheetView topLeftCell="A13" workbookViewId="0">
      <selection activeCell="G32" sqref="G32"/>
    </sheetView>
  </sheetViews>
  <sheetFormatPr baseColWidth="10" defaultColWidth="11.42578125" defaultRowHeight="12.75" x14ac:dyDescent="0.2"/>
  <cols>
    <col min="1" max="4" width="11.42578125" style="15"/>
    <col min="5" max="5" width="15.5703125" style="15" bestFit="1" customWidth="1"/>
    <col min="6" max="16384" width="11.42578125" style="15"/>
  </cols>
  <sheetData>
    <row r="1" spans="1:6" x14ac:dyDescent="0.2">
      <c r="A1" s="15" t="s">
        <v>4</v>
      </c>
      <c r="B1" s="15" t="s">
        <v>5</v>
      </c>
      <c r="C1" s="15" t="s">
        <v>6</v>
      </c>
      <c r="D1" s="15" t="s">
        <v>7</v>
      </c>
    </row>
    <row r="2" spans="1:6" x14ac:dyDescent="0.2">
      <c r="A2" s="15">
        <v>-4</v>
      </c>
      <c r="B2" s="15">
        <v>42.61</v>
      </c>
      <c r="C2" s="15">
        <v>38.81</v>
      </c>
      <c r="D2" s="15">
        <v>34.35</v>
      </c>
      <c r="F2" s="15" t="s">
        <v>81</v>
      </c>
    </row>
    <row r="3" spans="1:6" x14ac:dyDescent="0.2">
      <c r="A3" s="15">
        <v>-3.8</v>
      </c>
      <c r="B3" s="15">
        <v>41.49</v>
      </c>
      <c r="C3" s="15">
        <v>37.67</v>
      </c>
      <c r="D3" s="15">
        <v>33.270000000000003</v>
      </c>
    </row>
    <row r="4" spans="1:6" x14ac:dyDescent="0.2">
      <c r="A4" s="15">
        <v>-3.6</v>
      </c>
      <c r="B4" s="15">
        <v>40.39</v>
      </c>
      <c r="C4" s="15">
        <v>36.549999999999997</v>
      </c>
      <c r="D4" s="15">
        <v>32.200000000000003</v>
      </c>
    </row>
    <row r="5" spans="1:6" x14ac:dyDescent="0.2">
      <c r="A5" s="15">
        <v>-3.4</v>
      </c>
      <c r="B5" s="15">
        <v>39.299999999999997</v>
      </c>
      <c r="C5" s="15">
        <v>35.44</v>
      </c>
      <c r="D5" s="15">
        <v>31.14</v>
      </c>
    </row>
    <row r="6" spans="1:6" x14ac:dyDescent="0.2">
      <c r="A6" s="15">
        <v>-3.2</v>
      </c>
      <c r="B6" s="15">
        <v>38.21</v>
      </c>
      <c r="C6" s="15">
        <v>34.340000000000003</v>
      </c>
      <c r="D6" s="15">
        <v>30.09</v>
      </c>
    </row>
    <row r="7" spans="1:6" x14ac:dyDescent="0.2">
      <c r="A7" s="15">
        <v>-3</v>
      </c>
      <c r="B7" s="15">
        <v>37.130000000000003</v>
      </c>
      <c r="C7" s="15">
        <v>33.25</v>
      </c>
      <c r="D7" s="15">
        <v>29.04</v>
      </c>
    </row>
    <row r="8" spans="1:6" x14ac:dyDescent="0.2">
      <c r="A8" s="15">
        <v>-2.8</v>
      </c>
      <c r="B8" s="15">
        <v>36.04</v>
      </c>
      <c r="C8" s="15">
        <v>32.159999999999997</v>
      </c>
      <c r="D8" s="15">
        <v>27.99</v>
      </c>
    </row>
    <row r="9" spans="1:6" x14ac:dyDescent="0.2">
      <c r="A9" s="15">
        <v>-2.6</v>
      </c>
      <c r="B9" s="15">
        <v>34.94</v>
      </c>
      <c r="C9" s="15">
        <v>31.04</v>
      </c>
      <c r="D9" s="15">
        <v>26.93</v>
      </c>
    </row>
    <row r="10" spans="1:6" x14ac:dyDescent="0.2">
      <c r="A10" s="15">
        <v>-2.4</v>
      </c>
      <c r="B10" s="15">
        <v>33.82</v>
      </c>
      <c r="C10" s="15">
        <v>29.91</v>
      </c>
      <c r="D10" s="15">
        <v>25.87</v>
      </c>
    </row>
    <row r="11" spans="1:6" x14ac:dyDescent="0.2">
      <c r="A11" s="15">
        <v>-2.2000000000000002</v>
      </c>
      <c r="B11" s="15">
        <v>32.68</v>
      </c>
      <c r="C11" s="15">
        <v>28.76</v>
      </c>
      <c r="D11" s="15">
        <v>24.79</v>
      </c>
    </row>
    <row r="12" spans="1:6" x14ac:dyDescent="0.2">
      <c r="A12" s="15">
        <v>-2</v>
      </c>
      <c r="B12" s="15">
        <v>31.53</v>
      </c>
      <c r="C12" s="15">
        <v>27.58</v>
      </c>
      <c r="D12" s="15">
        <v>23.71</v>
      </c>
    </row>
    <row r="13" spans="1:6" x14ac:dyDescent="0.2">
      <c r="A13" s="15">
        <v>-1.8</v>
      </c>
      <c r="B13" s="15">
        <v>30.44</v>
      </c>
      <c r="C13" s="15">
        <v>26.39</v>
      </c>
      <c r="D13" s="15">
        <v>22.63</v>
      </c>
    </row>
    <row r="14" spans="1:6" x14ac:dyDescent="0.2">
      <c r="A14" s="15">
        <v>-1.6</v>
      </c>
      <c r="B14" s="15">
        <v>29.36</v>
      </c>
      <c r="C14" s="15">
        <v>25.21</v>
      </c>
      <c r="D14" s="15">
        <v>21.55</v>
      </c>
    </row>
    <row r="15" spans="1:6" x14ac:dyDescent="0.2">
      <c r="A15" s="15">
        <v>-1.4</v>
      </c>
      <c r="B15" s="15">
        <v>28.24</v>
      </c>
      <c r="C15" s="15">
        <v>24.03</v>
      </c>
      <c r="D15" s="15">
        <v>20.47</v>
      </c>
    </row>
    <row r="16" spans="1:6" x14ac:dyDescent="0.2">
      <c r="A16" s="15">
        <v>-1.2</v>
      </c>
      <c r="B16" s="15">
        <v>27.09</v>
      </c>
      <c r="C16" s="15">
        <v>22.85</v>
      </c>
      <c r="D16" s="15">
        <v>19.37</v>
      </c>
    </row>
    <row r="17" spans="1:4" x14ac:dyDescent="0.2">
      <c r="A17" s="15">
        <v>-1</v>
      </c>
      <c r="B17" s="15">
        <v>25.87</v>
      </c>
      <c r="C17" s="15">
        <v>21.66</v>
      </c>
      <c r="D17" s="15">
        <v>18.25</v>
      </c>
    </row>
    <row r="18" spans="1:4" x14ac:dyDescent="0.2">
      <c r="A18" s="15">
        <v>-0.8</v>
      </c>
      <c r="B18" s="15">
        <v>24.54</v>
      </c>
      <c r="C18" s="15">
        <v>20.440000000000001</v>
      </c>
      <c r="D18" s="15">
        <v>17.07</v>
      </c>
    </row>
    <row r="19" spans="1:4" x14ac:dyDescent="0.2">
      <c r="A19" s="15">
        <v>-0.6</v>
      </c>
      <c r="B19" s="15">
        <v>23.09</v>
      </c>
      <c r="C19" s="15">
        <v>19.16</v>
      </c>
      <c r="D19" s="15">
        <v>15.81</v>
      </c>
    </row>
    <row r="20" spans="1:4" x14ac:dyDescent="0.2">
      <c r="A20" s="15">
        <v>-0.4</v>
      </c>
      <c r="B20" s="15">
        <v>21.5</v>
      </c>
      <c r="C20" s="15">
        <v>17.8</v>
      </c>
      <c r="D20" s="15">
        <v>14.44</v>
      </c>
    </row>
    <row r="21" spans="1:4" x14ac:dyDescent="0.2">
      <c r="A21" s="15">
        <v>-0.2</v>
      </c>
      <c r="B21" s="15">
        <v>19.77</v>
      </c>
      <c r="C21" s="15">
        <v>16.329999999999998</v>
      </c>
      <c r="D21" s="15">
        <v>12.94</v>
      </c>
    </row>
    <row r="22" spans="1:4" x14ac:dyDescent="0.2">
      <c r="A22" s="15">
        <v>0</v>
      </c>
      <c r="B22" s="15">
        <v>17.940000000000001</v>
      </c>
      <c r="C22" s="15">
        <v>14.75</v>
      </c>
      <c r="D22" s="15">
        <v>11.36</v>
      </c>
    </row>
    <row r="23" spans="1:4" x14ac:dyDescent="0.2">
      <c r="A23" s="15">
        <v>0.2</v>
      </c>
      <c r="B23" s="15">
        <v>16.09</v>
      </c>
      <c r="C23" s="15">
        <v>13.13</v>
      </c>
      <c r="D23" s="15">
        <v>9.81</v>
      </c>
    </row>
    <row r="24" spans="1:4" x14ac:dyDescent="0.2">
      <c r="A24" s="15">
        <v>0.4</v>
      </c>
      <c r="B24" s="15">
        <v>14.3</v>
      </c>
      <c r="C24" s="15">
        <v>11.56</v>
      </c>
      <c r="D24" s="15">
        <v>8.42</v>
      </c>
    </row>
    <row r="25" spans="1:4" x14ac:dyDescent="0.2">
      <c r="A25" s="15">
        <v>0.6</v>
      </c>
      <c r="B25" s="15">
        <v>12.64</v>
      </c>
      <c r="C25" s="15">
        <v>10.11</v>
      </c>
      <c r="D25" s="15">
        <v>7.2</v>
      </c>
    </row>
    <row r="26" spans="1:4" x14ac:dyDescent="0.2">
      <c r="A26" s="15">
        <v>0.8</v>
      </c>
      <c r="B26" s="15">
        <v>11.11</v>
      </c>
      <c r="C26" s="15">
        <v>8.77</v>
      </c>
      <c r="D26" s="15">
        <v>6.12</v>
      </c>
    </row>
    <row r="27" spans="1:4" x14ac:dyDescent="0.2">
      <c r="A27" s="15">
        <v>1</v>
      </c>
      <c r="B27" s="15">
        <v>9.69</v>
      </c>
      <c r="C27" s="15">
        <v>7.52</v>
      </c>
      <c r="D27" s="15">
        <v>5.13</v>
      </c>
    </row>
    <row r="28" spans="1:4" x14ac:dyDescent="0.2">
      <c r="A28" s="15">
        <v>1.2</v>
      </c>
      <c r="B28" s="15">
        <v>8.39</v>
      </c>
      <c r="C28" s="15">
        <v>6.37</v>
      </c>
      <c r="D28" s="15">
        <v>4.24</v>
      </c>
    </row>
    <row r="29" spans="1:4" x14ac:dyDescent="0.2">
      <c r="A29" s="15">
        <v>1.4</v>
      </c>
      <c r="B29" s="15">
        <v>7.2</v>
      </c>
      <c r="C29" s="15">
        <v>5.33</v>
      </c>
      <c r="D29" s="15">
        <v>3.46</v>
      </c>
    </row>
    <row r="30" spans="1:4" x14ac:dyDescent="0.2">
      <c r="A30" s="15">
        <v>1.6</v>
      </c>
      <c r="B30" s="15">
        <v>6.14</v>
      </c>
      <c r="C30" s="15">
        <v>4.42</v>
      </c>
      <c r="D30" s="15">
        <v>2.8</v>
      </c>
    </row>
    <row r="31" spans="1:4" x14ac:dyDescent="0.2">
      <c r="A31" s="15">
        <v>1.80000000000001</v>
      </c>
      <c r="B31" s="15">
        <v>5.19</v>
      </c>
      <c r="C31" s="15">
        <v>3.64</v>
      </c>
      <c r="D31" s="15">
        <v>2.25</v>
      </c>
    </row>
    <row r="32" spans="1:4" x14ac:dyDescent="0.2">
      <c r="A32" s="15">
        <v>2.0000000000000102</v>
      </c>
      <c r="B32" s="15">
        <v>4.3600000000000003</v>
      </c>
      <c r="C32" s="15">
        <v>2.99</v>
      </c>
      <c r="D32" s="15">
        <v>1.82</v>
      </c>
    </row>
    <row r="33" spans="1:5" x14ac:dyDescent="0.2">
      <c r="A33" s="15">
        <v>2.2000000000000099</v>
      </c>
      <c r="B33" s="15">
        <v>3.63</v>
      </c>
      <c r="C33" s="15">
        <v>2.4500000000000002</v>
      </c>
      <c r="D33" s="15">
        <v>1.46</v>
      </c>
    </row>
    <row r="34" spans="1:5" x14ac:dyDescent="0.2">
      <c r="A34" s="15">
        <v>2.4000000000000101</v>
      </c>
      <c r="B34" s="15">
        <v>2.99</v>
      </c>
      <c r="C34" s="15">
        <v>1.99</v>
      </c>
      <c r="D34" s="15">
        <v>1.18</v>
      </c>
    </row>
    <row r="35" spans="1:5" x14ac:dyDescent="0.2">
      <c r="A35" s="15">
        <v>2.6000000000000099</v>
      </c>
      <c r="B35" s="15">
        <v>2.42</v>
      </c>
      <c r="C35" s="15">
        <v>1.6</v>
      </c>
      <c r="D35" s="15">
        <v>0.94</v>
      </c>
    </row>
    <row r="36" spans="1:5" x14ac:dyDescent="0.2">
      <c r="A36" s="15">
        <v>2.80000000000001</v>
      </c>
      <c r="B36" s="15">
        <v>1.92</v>
      </c>
      <c r="C36" s="15">
        <v>1.26</v>
      </c>
      <c r="D36" s="15">
        <v>0.74</v>
      </c>
    </row>
    <row r="37" spans="1:5" x14ac:dyDescent="0.2">
      <c r="A37" s="15">
        <v>3.0000000000000102</v>
      </c>
      <c r="B37" s="15">
        <v>1.47</v>
      </c>
      <c r="C37" s="15">
        <v>0.96</v>
      </c>
      <c r="D37" s="15">
        <v>0.56999999999999995</v>
      </c>
    </row>
    <row r="38" spans="1:5" x14ac:dyDescent="0.2">
      <c r="A38" s="15">
        <v>3.2000000000000099</v>
      </c>
      <c r="B38" s="15">
        <v>1.07</v>
      </c>
      <c r="C38" s="15">
        <v>0.69</v>
      </c>
      <c r="D38" s="15">
        <v>0.41</v>
      </c>
    </row>
    <row r="39" spans="1:5" x14ac:dyDescent="0.2">
      <c r="A39" s="15">
        <v>3.4000000000000101</v>
      </c>
      <c r="B39" s="15">
        <v>0.72</v>
      </c>
      <c r="C39" s="15">
        <v>0.46</v>
      </c>
      <c r="D39" s="15">
        <v>0.28000000000000003</v>
      </c>
    </row>
    <row r="40" spans="1:5" x14ac:dyDescent="0.2">
      <c r="A40" s="15">
        <v>3.6000000000000099</v>
      </c>
      <c r="B40" s="15">
        <v>0.43</v>
      </c>
      <c r="C40" s="15">
        <v>0.26</v>
      </c>
      <c r="D40" s="15">
        <v>0.17</v>
      </c>
    </row>
    <row r="41" spans="1:5" x14ac:dyDescent="0.2">
      <c r="A41" s="15">
        <v>3.80000000000001</v>
      </c>
      <c r="B41" s="15">
        <v>0.19</v>
      </c>
      <c r="C41" s="15">
        <v>0.11</v>
      </c>
      <c r="D41" s="15">
        <v>0.08</v>
      </c>
    </row>
    <row r="42" spans="1:5" x14ac:dyDescent="0.2">
      <c r="A42" s="15">
        <v>4.0000000000000098</v>
      </c>
      <c r="B42" s="15">
        <v>0</v>
      </c>
      <c r="C42" s="15">
        <v>0</v>
      </c>
      <c r="D42" s="15">
        <v>0</v>
      </c>
    </row>
    <row r="45" spans="1:5" x14ac:dyDescent="0.2">
      <c r="A45" s="15" t="s">
        <v>2</v>
      </c>
      <c r="B45" s="16" t="e">
        <f>(#REF!-#REF!)/365</f>
        <v>#REF!</v>
      </c>
      <c r="C45" s="17"/>
      <c r="D45" s="17" t="s">
        <v>1</v>
      </c>
      <c r="E45" s="18" t="e">
        <f>-9.236+(0.0002708*B46*#REF!)+(-0.001663*B45*B46)+(0.007216*B45*#REF!)+(0.02292*(#REF!/#REF!)*100)</f>
        <v>#REF!</v>
      </c>
    </row>
    <row r="46" spans="1:5" x14ac:dyDescent="0.2">
      <c r="A46" s="15" t="s">
        <v>0</v>
      </c>
      <c r="B46" s="19" t="e">
        <f>#REF!-#REF!</f>
        <v>#REF!</v>
      </c>
      <c r="C46" s="17"/>
      <c r="D46" s="17" t="s">
        <v>3</v>
      </c>
      <c r="E46" s="20" t="e">
        <f>B45-E45</f>
        <v>#REF!</v>
      </c>
    </row>
    <row r="47" spans="1:5" x14ac:dyDescent="0.2">
      <c r="B47" s="19"/>
      <c r="D47" s="21" t="s">
        <v>8</v>
      </c>
      <c r="E47" s="17" t="e">
        <f>IF(E46&lt;13,2,IF(E46&lt;15,3,4))</f>
        <v>#REF!</v>
      </c>
    </row>
    <row r="49" spans="1:4" x14ac:dyDescent="0.2">
      <c r="A49" s="15" t="s">
        <v>10</v>
      </c>
      <c r="B49" s="22" t="e">
        <f>VLOOKUP(Berechnung_Female!$E$45,Berechnung_Female!$A$1:$D$42,Berechnung_Female!$E$47,TRUE)</f>
        <v>#REF!</v>
      </c>
    </row>
    <row r="50" spans="1:4" x14ac:dyDescent="0.2">
      <c r="A50" s="22"/>
    </row>
    <row r="52" spans="1:4" ht="12.75" customHeight="1" x14ac:dyDescent="0.2">
      <c r="A52" s="103" t="e">
        <v>#REF!</v>
      </c>
      <c r="B52" s="104"/>
      <c r="C52" s="104"/>
    </row>
    <row r="55" spans="1:4" ht="12.75" customHeight="1" x14ac:dyDescent="0.2">
      <c r="A55" s="105" t="e">
        <f>IF(Berechnung_Female!$E$46&lt;13,"Der biologische Entwicklungstand des Athleten ist wahrscheinlich beschleunigt; Dh. im Vergleich mit Gleichalterigen wird seine Leistung ev. überschätzt! ",IF(Berechnung_Female!$E$46&lt;=13.5,"Der biologische Entwicklungstand des Athleten ist möglicherweise beschleunigt; Dh. im Vergleich mit Gleichalterigen wird seine Leistung möglicherweise überschätzt! ",IF(Berechnung_Female!$E$46&gt;15,"Der biologische Entwicklungsstand des Athleten ist wahrscheinlich verzögert; Dh. im Vergleich mit Gleichalterigen wird seine Leistung ev. unterschätzt!",IF(Berechnung_Female!$E$46&gt;=14.5,"Der biologische Entwicklungsstand des Athleten ist möglicherweise verzögert; Dh. im Vergleich mit Gleichalterigen wird seine Leistung möglicherweise unterschätzt!","Der biologische Entwicklungsstand des Athleten entspricht dem Alter."))))</f>
        <v>#REF!</v>
      </c>
      <c r="B55" s="106"/>
      <c r="C55" s="106"/>
      <c r="D55" s="106"/>
    </row>
    <row r="56" spans="1:4" x14ac:dyDescent="0.2">
      <c r="A56" s="106"/>
      <c r="B56" s="106"/>
      <c r="C56" s="106"/>
      <c r="D56" s="106"/>
    </row>
    <row r="57" spans="1:4" x14ac:dyDescent="0.2">
      <c r="A57" s="106"/>
      <c r="B57" s="106"/>
      <c r="C57" s="106"/>
      <c r="D57" s="106"/>
    </row>
    <row r="58" spans="1:4" x14ac:dyDescent="0.2">
      <c r="A58" s="106"/>
      <c r="B58" s="106"/>
      <c r="C58" s="106"/>
      <c r="D58" s="106"/>
    </row>
  </sheetData>
  <sheetProtection algorithmName="SHA-512" hashValue="o0D8PRRtqsIArus4vSzNYDY6t40WRnN/STJuXa4LDsOGxLNScCvKQfpsOdJleH3n0cWZBYFHcFj0ffSFeqd4CQ==" saltValue="3kVCTudUTvyYg8Kmk2KgPw==" spinCount="100000" sheet="1" objects="1" scenarios="1" selectLockedCells="1" selectUnlockedCells="1"/>
  <protectedRanges>
    <protectedRange sqref="A52" name="Bereich1_1"/>
    <protectedRange sqref="A55" name="Bereich1_2"/>
  </protectedRanges>
  <mergeCells count="2">
    <mergeCell ref="A52:C52"/>
    <mergeCell ref="A55:D58"/>
  </mergeCells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CBC422549854FA09A57C528263394" ma:contentTypeVersion="11" ma:contentTypeDescription="Create a new document." ma:contentTypeScope="" ma:versionID="807bdcc91a0f8e4620ba75f1fc05347d">
  <xsd:schema xmlns:xsd="http://www.w3.org/2001/XMLSchema" xmlns:xs="http://www.w3.org/2001/XMLSchema" xmlns:p="http://schemas.microsoft.com/office/2006/metadata/properties" xmlns:ns2="4bc3e8ac-1c35-4a11-a9b7-97981906bb73" targetNamespace="http://schemas.microsoft.com/office/2006/metadata/properties" ma:root="true" ma:fieldsID="d0bfad55380ff48e1fb79764c6ff0d09" ns2:_="">
    <xsd:import namespace="4bc3e8ac-1c35-4a11-a9b7-97981906bb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3e8ac-1c35-4a11-a9b7-97981906bb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45729D-D2BE-492C-8BEE-52BD13C68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39D5D6-BDF9-43B2-87AB-7B6B19E0B05D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f1efe245-99b1-4640-b253-04a92ab1afa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33E645-E1EE-40FC-8358-EC65C23400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Anleitung</vt:lpstr>
      <vt:lpstr>Instructions</vt:lpstr>
      <vt:lpstr>Eingabeblatt</vt:lpstr>
      <vt:lpstr>Ausgabeblatt</vt:lpstr>
      <vt:lpstr>Berechnung_Male</vt:lpstr>
      <vt:lpstr>Berechnung_Female</vt:lpstr>
    </vt:vector>
  </TitlesOfParts>
  <Company>BURAUT VBS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Tschopp Markus BASPO</dc:creator>
  <cp:lastModifiedBy>Schild Franziska</cp:lastModifiedBy>
  <cp:lastPrinted>2008-10-03T10:21:35Z</cp:lastPrinted>
  <dcterms:created xsi:type="dcterms:W3CDTF">2008-09-29T06:52:29Z</dcterms:created>
  <dcterms:modified xsi:type="dcterms:W3CDTF">2021-07-06T09:12:58Z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0x010100726CBC422549854FA09A57C528263394</vt:lpwstr>
  </property>
</Properties>
</file>